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activeTab="2"/>
  </bookViews>
  <sheets>
    <sheet name="危旧桥 " sheetId="6" r:id="rId1"/>
    <sheet name="安防" sheetId="7" r:id="rId2"/>
    <sheet name="灾害防治" sheetId="8" r:id="rId3"/>
  </sheets>
  <definedNames>
    <definedName name="_xlnm._FilterDatabase" localSheetId="0" hidden="1">'危旧桥 '!$A$4:$O$20</definedName>
    <definedName name="_xlnm.Print_Area" localSheetId="0">'危旧桥 '!$A:$O</definedName>
    <definedName name="_xlnm.Print_Titles" localSheetId="0">'危旧桥 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<sst xmlns="http://schemas.openxmlformats.org/spreadsheetml/2006/main" count="158" uniqueCount="113">
  <si>
    <t>附件4-1</t>
  </si>
  <si>
    <t>2026年第四批普通省道危旧桥改造工程计划表</t>
  </si>
  <si>
    <t>序号</t>
  </si>
  <si>
    <t>项目所在地</t>
  </si>
  <si>
    <t>项目名称</t>
  </si>
  <si>
    <t>建设性质</t>
  </si>
  <si>
    <t>改造类别</t>
  </si>
  <si>
    <t>现状（米）</t>
  </si>
  <si>
    <t>建设规模（米）</t>
  </si>
  <si>
    <t>备注</t>
  </si>
  <si>
    <t>市州</t>
  </si>
  <si>
    <t>县市区</t>
  </si>
  <si>
    <t>路线编号</t>
  </si>
  <si>
    <t>路线技术等级</t>
  </si>
  <si>
    <t>桥梁名称</t>
  </si>
  <si>
    <t>桥梁
编码</t>
  </si>
  <si>
    <t>桥梁
中心桩号</t>
  </si>
  <si>
    <t>全长</t>
  </si>
  <si>
    <t>全宽</t>
  </si>
  <si>
    <t>全省合计</t>
  </si>
  <si>
    <t>株洲市计数</t>
  </si>
  <si>
    <t>株洲市</t>
  </si>
  <si>
    <t>茶陵县</t>
  </si>
  <si>
    <t>S205</t>
  </si>
  <si>
    <t>四级公路</t>
  </si>
  <si>
    <t>石井大桥（双向）</t>
  </si>
  <si>
    <t>S205430224L0061</t>
  </si>
  <si>
    <t>加固改造</t>
  </si>
  <si>
    <t>危桥改造</t>
  </si>
  <si>
    <t>衡阳市计数</t>
  </si>
  <si>
    <t>衡阳市</t>
  </si>
  <si>
    <t>耒阳市</t>
  </si>
  <si>
    <t>S213</t>
  </si>
  <si>
    <t>导子农科庙山湾桥（双向）</t>
  </si>
  <si>
    <t>S213430481L0210</t>
  </si>
  <si>
    <t>/</t>
  </si>
  <si>
    <t>2026年第一批下达预拨资金9万元。经核实，该桥为单孔，最大跨径为3.9米，属于涵洞，不属于投资政策补助范围，本次计划扣回。</t>
  </si>
  <si>
    <t>岳阳市计数</t>
  </si>
  <si>
    <t>岳阳市</t>
  </si>
  <si>
    <t>云溪区</t>
  </si>
  <si>
    <t>S208</t>
  </si>
  <si>
    <t>二级公路</t>
  </si>
  <si>
    <t>新设桥（双向）</t>
  </si>
  <si>
    <t>S208430603L0020</t>
  </si>
  <si>
    <t>适应性不足改造</t>
  </si>
  <si>
    <t>常德市计数</t>
  </si>
  <si>
    <t>常德市</t>
  </si>
  <si>
    <t>石门县</t>
  </si>
  <si>
    <t>S302</t>
  </si>
  <si>
    <t>张家渡大桥（双向）</t>
  </si>
  <si>
    <t>S302430726L0130</t>
  </si>
  <si>
    <t>张家界市计数</t>
  </si>
  <si>
    <t>张家界市</t>
  </si>
  <si>
    <t>武陵源区</t>
  </si>
  <si>
    <t>S241</t>
  </si>
  <si>
    <t>铁厂一桥（双向）</t>
  </si>
  <si>
    <t>S241430811L0060</t>
  </si>
  <si>
    <t>郴州市计数</t>
  </si>
  <si>
    <t>郴州市</t>
  </si>
  <si>
    <t>宜章县</t>
  </si>
  <si>
    <t>S211</t>
  </si>
  <si>
    <t>三级公路</t>
  </si>
  <si>
    <t>遇仙桥（双向）</t>
  </si>
  <si>
    <t>S211431022L0480</t>
  </si>
  <si>
    <t>永州市计数</t>
  </si>
  <si>
    <t>永州市</t>
  </si>
  <si>
    <t>江华瑶族自治县</t>
  </si>
  <si>
    <t>S239</t>
  </si>
  <si>
    <t>高浪桥（双向）</t>
  </si>
  <si>
    <t>S239431129L0165</t>
  </si>
  <si>
    <t>拆除重建（全桥）</t>
  </si>
  <si>
    <t>附件4-2</t>
  </si>
  <si>
    <t>2026年第四批普通省道安全设施精细化提升工程计划表</t>
  </si>
  <si>
    <t>行政区划名称</t>
  </si>
  <si>
    <t>处治长度（公里）</t>
  </si>
  <si>
    <t>起止桩号</t>
  </si>
  <si>
    <t>岳阳市 汇总</t>
  </si>
  <si>
    <t>岳阳楼区</t>
  </si>
  <si>
    <t>S209</t>
  </si>
  <si>
    <t>18.763-23.836,47.643-51.243</t>
  </si>
  <si>
    <t>二级、三级</t>
  </si>
  <si>
    <t>其他路段安全提升</t>
  </si>
  <si>
    <t>怀化市
汇总</t>
  </si>
  <si>
    <t>怀化市</t>
  </si>
  <si>
    <t>沅陵县</t>
  </si>
  <si>
    <t>220-236.842</t>
  </si>
  <si>
    <t>四级</t>
  </si>
  <si>
    <t>穿城镇路段提升,平面交叉路口完善,其他路段安全提升</t>
  </si>
  <si>
    <t>附件4-3</t>
  </si>
  <si>
    <t>2026年第四批普通省道灾害防治工程计划表</t>
  </si>
  <si>
    <t>灾害类型</t>
  </si>
  <si>
    <t>处治长度(公里)</t>
  </si>
  <si>
    <t>路线编码</t>
  </si>
  <si>
    <t>起点桩号</t>
  </si>
  <si>
    <t>终点桩号</t>
  </si>
  <si>
    <t>全省汇总</t>
  </si>
  <si>
    <t>邵阳市
汇总</t>
  </si>
  <si>
    <t>邵阳市</t>
  </si>
  <si>
    <t>新邵县</t>
  </si>
  <si>
    <t>S332</t>
  </si>
  <si>
    <t>防治结合</t>
  </si>
  <si>
    <t>滑坡,泥石流,水毁</t>
  </si>
  <si>
    <t>常德市 汇总</t>
  </si>
  <si>
    <t>S522</t>
  </si>
  <si>
    <t>三级</t>
  </si>
  <si>
    <t>崩塌,滑坡,沉陷塌陷,水毁</t>
  </si>
  <si>
    <t>郴州市
汇总</t>
  </si>
  <si>
    <t>桂东县</t>
  </si>
  <si>
    <t>S344</t>
  </si>
  <si>
    <t>二级</t>
  </si>
  <si>
    <t>滑坡,水毁</t>
  </si>
  <si>
    <t>永州市
 汇总</t>
  </si>
  <si>
    <t>崩塌,滑坡,沉陷塌陷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</si>
</sst>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4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theme="1"/>
      <name val="黑体"/>
      <charset val="134"/>
    </font>
    <font>
      <b/>
      <sz val="22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indexed="8"/>
      <name val="Times New Roman"/>
      <charset val="134"/>
    </font>
    <font>
      <sz val="12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b/>
      <sz val="31"/>
      <name val="宋体"/>
      <charset val="134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5" applyNumberFormat="0" applyAlignment="0" applyProtection="0">
      <alignment vertical="center"/>
    </xf>
    <xf numFmtId="0" fontId="31" fillId="4" borderId="6" applyNumberFormat="0" applyAlignment="0" applyProtection="0">
      <alignment vertical="center"/>
    </xf>
    <xf numFmtId="0" fontId="32" fillId="4" borderId="5" applyNumberFormat="0" applyAlignment="0" applyProtection="0">
      <alignment vertical="center"/>
    </xf>
    <xf numFmtId="0" fontId="33" fillId="5" borderId="7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1" fillId="0" borderId="0" applyFill="0" applyProtection="0"/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16" fillId="0" borderId="0" xfId="0" applyFont="1" applyFill="1" applyAlignment="1">
      <alignment horizontal="left" vertical="center"/>
    </xf>
    <xf numFmtId="0" fontId="17" fillId="0" borderId="0" xfId="0" applyFont="1" applyFill="1" applyAlignment="1"/>
    <xf numFmtId="0" fontId="17" fillId="0" borderId="0" xfId="0" applyFont="1" applyFill="1" applyAlignment="1">
      <alignment wrapText="1"/>
    </xf>
    <xf numFmtId="0" fontId="18" fillId="0" borderId="0" xfId="0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2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1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outlinePr summaryBelow="0"/>
    <pageSetUpPr fitToPage="1"/>
  </sheetPr>
  <dimension ref="A1:O20"/>
  <sheetViews>
    <sheetView view="pageBreakPreview" zoomScale="60" zoomScaleNormal="55" workbookViewId="0">
      <pane xSplit="8" ySplit="5" topLeftCell="I8" activePane="bottomRight" state="frozen"/>
      <selection/>
      <selection pane="topRight"/>
      <selection pane="bottomLeft"/>
      <selection pane="bottomRight" activeCell="J1" sqref="J$1:J$1048576"/>
    </sheetView>
  </sheetViews>
  <sheetFormatPr defaultColWidth="9" defaultRowHeight="13.5"/>
  <cols>
    <col min="1" max="1" width="6.21666666666667" style="2" customWidth="1"/>
    <col min="2" max="2" width="13.775" style="2" customWidth="1"/>
    <col min="3" max="3" width="15.5583333333333" style="2" customWidth="1"/>
    <col min="4" max="4" width="9" style="2"/>
    <col min="5" max="5" width="14.1083333333333" style="2" customWidth="1"/>
    <col min="6" max="6" width="17.3333333333333" style="2" customWidth="1"/>
    <col min="7" max="7" width="15.775" style="2" customWidth="1"/>
    <col min="8" max="8" width="13.6666666666667" style="2"/>
    <col min="9" max="9" width="14.5583333333333" style="25" customWidth="1"/>
    <col min="10" max="10" width="15.6666666666667" style="25" customWidth="1"/>
    <col min="11" max="12" width="10.8833333333333" style="2" hidden="1" customWidth="1"/>
    <col min="13" max="14" width="10.8833333333333" style="2" customWidth="1"/>
    <col min="15" max="15" width="26.6666666666667" style="2" customWidth="1"/>
    <col min="16" max="16384" width="9" style="2"/>
  </cols>
  <sheetData>
    <row r="1" ht="31.95" customHeight="1" spans="1:14">
      <c r="A1" s="26" t="s">
        <v>0</v>
      </c>
      <c r="B1" s="26"/>
      <c r="C1" s="27"/>
      <c r="D1" s="27"/>
      <c r="E1" s="27"/>
      <c r="F1" s="28"/>
      <c r="G1" s="28"/>
      <c r="H1" s="27"/>
      <c r="I1" s="28"/>
      <c r="J1" s="28"/>
      <c r="K1" s="28"/>
      <c r="L1" s="27"/>
      <c r="M1" s="27"/>
      <c r="N1" s="27"/>
    </row>
    <row r="2" ht="61.95" customHeight="1" spans="1:1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="24" customFormat="1" ht="58.05" customHeight="1" spans="1:15">
      <c r="A3" s="30" t="s">
        <v>2</v>
      </c>
      <c r="B3" s="30" t="s">
        <v>3</v>
      </c>
      <c r="C3" s="30"/>
      <c r="D3" s="30" t="s">
        <v>4</v>
      </c>
      <c r="E3" s="30"/>
      <c r="F3" s="30"/>
      <c r="G3" s="30"/>
      <c r="H3" s="30"/>
      <c r="I3" s="30" t="s">
        <v>5</v>
      </c>
      <c r="J3" s="30" t="s">
        <v>6</v>
      </c>
      <c r="K3" s="30" t="s">
        <v>7</v>
      </c>
      <c r="L3" s="30"/>
      <c r="M3" s="30" t="s">
        <v>8</v>
      </c>
      <c r="N3" s="30"/>
      <c r="O3" s="30" t="s">
        <v>9</v>
      </c>
    </row>
    <row r="4" s="24" customFormat="1" ht="46.95" customHeight="1" spans="1:15">
      <c r="A4" s="30"/>
      <c r="B4" s="30" t="s">
        <v>10</v>
      </c>
      <c r="C4" s="30" t="s">
        <v>11</v>
      </c>
      <c r="D4" s="30" t="s">
        <v>12</v>
      </c>
      <c r="E4" s="30" t="s">
        <v>13</v>
      </c>
      <c r="F4" s="30" t="s">
        <v>14</v>
      </c>
      <c r="G4" s="30" t="s">
        <v>15</v>
      </c>
      <c r="H4" s="30" t="s">
        <v>16</v>
      </c>
      <c r="I4" s="30"/>
      <c r="J4" s="30"/>
      <c r="K4" s="30" t="s">
        <v>17</v>
      </c>
      <c r="L4" s="30" t="s">
        <v>18</v>
      </c>
      <c r="M4" s="30" t="s">
        <v>17</v>
      </c>
      <c r="N4" s="30" t="s">
        <v>18</v>
      </c>
      <c r="O4" s="30"/>
    </row>
    <row r="5" s="24" customFormat="1" ht="99" customHeight="1" spans="1:1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="1" customFormat="1" ht="57" customHeight="1" spans="1:15">
      <c r="A6" s="30"/>
      <c r="B6" s="30" t="s">
        <v>19</v>
      </c>
      <c r="C6" s="30"/>
      <c r="D6" s="30"/>
      <c r="E6" s="30"/>
      <c r="F6" s="30">
        <f>SUBTOTAL(3,F7:F20)</f>
        <v>7</v>
      </c>
      <c r="G6" s="30"/>
      <c r="H6" s="30"/>
      <c r="I6" s="32"/>
      <c r="J6" s="32"/>
      <c r="K6" s="30"/>
      <c r="L6" s="30"/>
      <c r="M6" s="30"/>
      <c r="N6" s="30"/>
      <c r="O6" s="33"/>
    </row>
    <row r="7" s="1" customFormat="1" ht="57" customHeight="1" outlineLevel="1" spans="1:15">
      <c r="A7" s="30"/>
      <c r="B7" s="30" t="s">
        <v>20</v>
      </c>
      <c r="C7" s="30"/>
      <c r="D7" s="30"/>
      <c r="E7" s="30"/>
      <c r="F7" s="30"/>
      <c r="G7" s="30"/>
      <c r="H7" s="30"/>
      <c r="I7" s="32"/>
      <c r="J7" s="32"/>
      <c r="K7" s="30"/>
      <c r="L7" s="30"/>
      <c r="M7" s="30"/>
      <c r="N7" s="30"/>
      <c r="O7" s="33"/>
    </row>
    <row r="8" ht="384" customHeight="1" outlineLevel="2" spans="1:15">
      <c r="A8" s="31">
        <v>1</v>
      </c>
      <c r="B8" s="31" t="s">
        <v>21</v>
      </c>
      <c r="C8" s="31" t="s">
        <v>22</v>
      </c>
      <c r="D8" s="31" t="s">
        <v>23</v>
      </c>
      <c r="E8" s="31" t="s">
        <v>24</v>
      </c>
      <c r="F8" s="31" t="s">
        <v>25</v>
      </c>
      <c r="G8" s="31" t="s">
        <v>26</v>
      </c>
      <c r="H8" s="31">
        <v>27.535</v>
      </c>
      <c r="I8" s="34" t="s">
        <v>27</v>
      </c>
      <c r="J8" s="34" t="s">
        <v>28</v>
      </c>
      <c r="K8" s="31">
        <v>204</v>
      </c>
      <c r="L8" s="31">
        <v>9</v>
      </c>
      <c r="M8" s="31">
        <v>204</v>
      </c>
      <c r="N8" s="31">
        <v>9</v>
      </c>
      <c r="O8" s="35"/>
    </row>
    <row r="9" s="1" customFormat="1" ht="57" customHeight="1" outlineLevel="1" spans="1:15">
      <c r="A9" s="30"/>
      <c r="B9" s="30" t="s">
        <v>29</v>
      </c>
      <c r="C9" s="30"/>
      <c r="D9" s="30"/>
      <c r="E9" s="30"/>
      <c r="F9" s="30"/>
      <c r="G9" s="30"/>
      <c r="H9" s="30"/>
      <c r="I9" s="32"/>
      <c r="J9" s="32"/>
      <c r="K9" s="30"/>
      <c r="L9" s="30"/>
      <c r="M9" s="30"/>
      <c r="N9" s="30"/>
      <c r="O9" s="33"/>
    </row>
    <row r="10" ht="185" customHeight="1" outlineLevel="2" spans="1:15">
      <c r="A10" s="31">
        <v>2</v>
      </c>
      <c r="B10" s="31" t="s">
        <v>30</v>
      </c>
      <c r="C10" s="31" t="s">
        <v>31</v>
      </c>
      <c r="D10" s="31" t="s">
        <v>32</v>
      </c>
      <c r="E10" s="31" t="s">
        <v>24</v>
      </c>
      <c r="F10" s="31" t="s">
        <v>33</v>
      </c>
      <c r="G10" s="31" t="s">
        <v>34</v>
      </c>
      <c r="H10" s="31">
        <v>138.004</v>
      </c>
      <c r="I10" s="34" t="s">
        <v>35</v>
      </c>
      <c r="J10" s="34" t="s">
        <v>35</v>
      </c>
      <c r="K10" s="31" t="s">
        <v>35</v>
      </c>
      <c r="L10" s="31" t="s">
        <v>35</v>
      </c>
      <c r="M10" s="31" t="s">
        <v>35</v>
      </c>
      <c r="N10" s="31" t="s">
        <v>35</v>
      </c>
      <c r="O10" s="36" t="s">
        <v>36</v>
      </c>
    </row>
    <row r="11" s="1" customFormat="1" ht="57" customHeight="1" outlineLevel="1" spans="1:15">
      <c r="A11" s="30"/>
      <c r="B11" s="30" t="s">
        <v>37</v>
      </c>
      <c r="C11" s="30"/>
      <c r="D11" s="30"/>
      <c r="E11" s="30"/>
      <c r="F11" s="30"/>
      <c r="G11" s="30"/>
      <c r="H11" s="30"/>
      <c r="I11" s="32"/>
      <c r="J11" s="32"/>
      <c r="K11" s="30"/>
      <c r="L11" s="30"/>
      <c r="M11" s="30"/>
      <c r="N11" s="30"/>
      <c r="O11" s="35"/>
    </row>
    <row r="12" ht="277" customHeight="1" outlineLevel="2" spans="1:15">
      <c r="A12" s="31">
        <v>3</v>
      </c>
      <c r="B12" s="31" t="s">
        <v>38</v>
      </c>
      <c r="C12" s="31" t="s">
        <v>39</v>
      </c>
      <c r="D12" s="31" t="s">
        <v>40</v>
      </c>
      <c r="E12" s="31" t="s">
        <v>41</v>
      </c>
      <c r="F12" s="31" t="s">
        <v>42</v>
      </c>
      <c r="G12" s="31" t="s">
        <v>43</v>
      </c>
      <c r="H12" s="31">
        <v>42.674</v>
      </c>
      <c r="I12" s="34" t="s">
        <v>27</v>
      </c>
      <c r="J12" s="34" t="s">
        <v>44</v>
      </c>
      <c r="K12" s="31">
        <v>51</v>
      </c>
      <c r="L12" s="31">
        <v>10</v>
      </c>
      <c r="M12" s="31">
        <v>35</v>
      </c>
      <c r="N12" s="31">
        <v>10.3</v>
      </c>
      <c r="O12" s="35"/>
    </row>
    <row r="13" s="1" customFormat="1" ht="57" customHeight="1" outlineLevel="1" spans="1:15">
      <c r="A13" s="30"/>
      <c r="B13" s="30" t="s">
        <v>45</v>
      </c>
      <c r="C13" s="30"/>
      <c r="D13" s="30"/>
      <c r="E13" s="30"/>
      <c r="F13" s="30"/>
      <c r="G13" s="30"/>
      <c r="H13" s="30"/>
      <c r="I13" s="32"/>
      <c r="J13" s="32"/>
      <c r="K13" s="30"/>
      <c r="L13" s="30"/>
      <c r="M13" s="30"/>
      <c r="N13" s="30"/>
      <c r="O13" s="33"/>
    </row>
    <row r="14" ht="266" customHeight="1" outlineLevel="2" spans="1:15">
      <c r="A14" s="31">
        <v>4</v>
      </c>
      <c r="B14" s="31" t="s">
        <v>46</v>
      </c>
      <c r="C14" s="31" t="s">
        <v>47</v>
      </c>
      <c r="D14" s="31" t="s">
        <v>48</v>
      </c>
      <c r="E14" s="31" t="s">
        <v>41</v>
      </c>
      <c r="F14" s="31" t="s">
        <v>49</v>
      </c>
      <c r="G14" s="31" t="s">
        <v>50</v>
      </c>
      <c r="H14" s="31">
        <v>57.568</v>
      </c>
      <c r="I14" s="34" t="s">
        <v>27</v>
      </c>
      <c r="J14" s="34" t="s">
        <v>28</v>
      </c>
      <c r="K14" s="31">
        <v>217</v>
      </c>
      <c r="L14" s="31">
        <v>10.5</v>
      </c>
      <c r="M14" s="31">
        <v>217</v>
      </c>
      <c r="N14" s="31">
        <v>10.5</v>
      </c>
      <c r="O14" s="35"/>
    </row>
    <row r="15" s="1" customFormat="1" ht="57" customHeight="1" outlineLevel="1" spans="1:15">
      <c r="A15" s="30"/>
      <c r="B15" s="30" t="s">
        <v>51</v>
      </c>
      <c r="C15" s="30"/>
      <c r="D15" s="30"/>
      <c r="E15" s="30"/>
      <c r="F15" s="30"/>
      <c r="G15" s="30"/>
      <c r="H15" s="30"/>
      <c r="I15" s="32"/>
      <c r="J15" s="32"/>
      <c r="K15" s="30"/>
      <c r="L15" s="30"/>
      <c r="M15" s="30"/>
      <c r="N15" s="30"/>
      <c r="O15" s="33"/>
    </row>
    <row r="16" ht="322" customHeight="1" outlineLevel="2" spans="1:15">
      <c r="A16" s="31">
        <v>5</v>
      </c>
      <c r="B16" s="31" t="s">
        <v>52</v>
      </c>
      <c r="C16" s="31" t="s">
        <v>53</v>
      </c>
      <c r="D16" s="31" t="s">
        <v>54</v>
      </c>
      <c r="E16" s="31" t="s">
        <v>41</v>
      </c>
      <c r="F16" s="31" t="s">
        <v>55</v>
      </c>
      <c r="G16" s="31" t="s">
        <v>56</v>
      </c>
      <c r="H16" s="31">
        <v>40.91</v>
      </c>
      <c r="I16" s="34" t="s">
        <v>27</v>
      </c>
      <c r="J16" s="34" t="s">
        <v>44</v>
      </c>
      <c r="K16" s="31">
        <v>199</v>
      </c>
      <c r="L16" s="31">
        <v>12</v>
      </c>
      <c r="M16" s="31">
        <v>199</v>
      </c>
      <c r="N16" s="31">
        <v>12</v>
      </c>
      <c r="O16" s="35"/>
    </row>
    <row r="17" s="1" customFormat="1" ht="57" customHeight="1" outlineLevel="1" spans="1:15">
      <c r="A17" s="30"/>
      <c r="B17" s="30" t="s">
        <v>57</v>
      </c>
      <c r="C17" s="30"/>
      <c r="D17" s="30"/>
      <c r="E17" s="30"/>
      <c r="F17" s="30"/>
      <c r="G17" s="30"/>
      <c r="H17" s="30"/>
      <c r="I17" s="32"/>
      <c r="J17" s="32"/>
      <c r="K17" s="30"/>
      <c r="L17" s="30"/>
      <c r="M17" s="30"/>
      <c r="N17" s="30"/>
      <c r="O17" s="35"/>
    </row>
    <row r="18" ht="163" customHeight="1" outlineLevel="2" spans="1:15">
      <c r="A18" s="31">
        <v>6</v>
      </c>
      <c r="B18" s="31" t="s">
        <v>58</v>
      </c>
      <c r="C18" s="31" t="s">
        <v>59</v>
      </c>
      <c r="D18" s="31" t="s">
        <v>60</v>
      </c>
      <c r="E18" s="31" t="s">
        <v>61</v>
      </c>
      <c r="F18" s="31" t="s">
        <v>62</v>
      </c>
      <c r="G18" s="31" t="s">
        <v>63</v>
      </c>
      <c r="H18" s="31">
        <v>303.65</v>
      </c>
      <c r="I18" s="34" t="s">
        <v>27</v>
      </c>
      <c r="J18" s="34" t="s">
        <v>44</v>
      </c>
      <c r="K18" s="31">
        <v>85</v>
      </c>
      <c r="L18" s="31">
        <v>11.6</v>
      </c>
      <c r="M18" s="31">
        <v>85</v>
      </c>
      <c r="N18" s="31">
        <v>11.6</v>
      </c>
      <c r="O18" s="35"/>
    </row>
    <row r="19" s="1" customFormat="1" ht="57" customHeight="1" outlineLevel="1" spans="1:15">
      <c r="A19" s="30"/>
      <c r="B19" s="30" t="s">
        <v>64</v>
      </c>
      <c r="C19" s="30"/>
      <c r="D19" s="30"/>
      <c r="E19" s="30"/>
      <c r="F19" s="30"/>
      <c r="G19" s="30"/>
      <c r="H19" s="30"/>
      <c r="I19" s="32"/>
      <c r="J19" s="32"/>
      <c r="K19" s="30"/>
      <c r="L19" s="30"/>
      <c r="M19" s="30"/>
      <c r="N19" s="30"/>
      <c r="O19" s="35"/>
    </row>
    <row r="20" ht="150" customHeight="1" outlineLevel="2" spans="1:15">
      <c r="A20" s="31">
        <v>7</v>
      </c>
      <c r="B20" s="31" t="s">
        <v>65</v>
      </c>
      <c r="C20" s="31" t="s">
        <v>66</v>
      </c>
      <c r="D20" s="31" t="s">
        <v>67</v>
      </c>
      <c r="E20" s="31" t="s">
        <v>24</v>
      </c>
      <c r="F20" s="31" t="s">
        <v>68</v>
      </c>
      <c r="G20" s="31" t="s">
        <v>69</v>
      </c>
      <c r="H20" s="31">
        <v>153.558</v>
      </c>
      <c r="I20" s="34" t="s">
        <v>70</v>
      </c>
      <c r="J20" s="34" t="s">
        <v>44</v>
      </c>
      <c r="K20" s="31">
        <v>26</v>
      </c>
      <c r="L20" s="31">
        <v>6</v>
      </c>
      <c r="M20" s="31">
        <v>41.04</v>
      </c>
      <c r="N20" s="31">
        <v>8.5</v>
      </c>
      <c r="O20" s="35"/>
    </row>
  </sheetData>
  <autoFilter xmlns:etc="http://www.wps.cn/officeDocument/2017/etCustomData" ref="A4:O20" etc:filterBottomFollowUsedRange="0">
    <extLst/>
  </autoFilter>
  <mergeCells count="21">
    <mergeCell ref="A1:B1"/>
    <mergeCell ref="A2:O2"/>
    <mergeCell ref="B3:C3"/>
    <mergeCell ref="D3:H3"/>
    <mergeCell ref="K3:L3"/>
    <mergeCell ref="M3:N3"/>
    <mergeCell ref="A3:A5"/>
    <mergeCell ref="B4:B5"/>
    <mergeCell ref="C4:C5"/>
    <mergeCell ref="D4:D5"/>
    <mergeCell ref="E4:E5"/>
    <mergeCell ref="F4:F5"/>
    <mergeCell ref="G4:G5"/>
    <mergeCell ref="H4:H5"/>
    <mergeCell ref="I3:I5"/>
    <mergeCell ref="J3:J5"/>
    <mergeCell ref="K4:K5"/>
    <mergeCell ref="L4:L5"/>
    <mergeCell ref="M4:M5"/>
    <mergeCell ref="N4:N5"/>
    <mergeCell ref="O3:O5"/>
  </mergeCells>
  <pageMargins left="0.751388888888889" right="0.751388888888889" top="0.590277777777778" bottom="0.471527777777778" header="0.786805555555556" footer="0.275"/>
  <pageSetup paperSize="8" fitToHeight="0" orientation="landscape"/>
  <headerFooter>
    <oddFooter>&amp;C&amp;16第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view="pageBreakPreview" zoomScale="85" zoomScaleNormal="100" workbookViewId="0">
      <selection activeCell="J8" sqref="J8"/>
    </sheetView>
  </sheetViews>
  <sheetFormatPr defaultColWidth="9" defaultRowHeight="13.5" outlineLevelCol="7"/>
  <cols>
    <col min="3" max="3" width="14.6666666666667" customWidth="1"/>
    <col min="5" max="5" width="16.4416666666667" customWidth="1"/>
    <col min="7" max="7" width="13.8833333333333" customWidth="1"/>
  </cols>
  <sheetData>
    <row r="1" ht="21" customHeight="1" spans="1:1">
      <c r="A1" s="12" t="s">
        <v>71</v>
      </c>
    </row>
    <row r="2" ht="45" customHeight="1" spans="1:8">
      <c r="A2" s="13" t="s">
        <v>72</v>
      </c>
      <c r="B2" s="13"/>
      <c r="C2" s="13"/>
      <c r="D2" s="13"/>
      <c r="E2" s="13"/>
      <c r="F2" s="13"/>
      <c r="G2" s="13"/>
      <c r="H2" s="13"/>
    </row>
    <row r="3" ht="34.05" customHeight="1" spans="1:8">
      <c r="A3" s="14" t="s">
        <v>2</v>
      </c>
      <c r="B3" s="14" t="s">
        <v>10</v>
      </c>
      <c r="C3" s="14" t="s">
        <v>73</v>
      </c>
      <c r="D3" s="14" t="s">
        <v>4</v>
      </c>
      <c r="E3" s="14"/>
      <c r="F3" s="14" t="s">
        <v>13</v>
      </c>
      <c r="G3" s="14" t="s">
        <v>5</v>
      </c>
      <c r="H3" s="14" t="s">
        <v>74</v>
      </c>
    </row>
    <row r="4" ht="94.2" customHeight="1" spans="1:8">
      <c r="A4" s="14"/>
      <c r="B4" s="14"/>
      <c r="C4" s="14"/>
      <c r="D4" s="14" t="s">
        <v>12</v>
      </c>
      <c r="E4" s="14" t="s">
        <v>75</v>
      </c>
      <c r="F4" s="14"/>
      <c r="G4" s="14"/>
      <c r="H4" s="14"/>
    </row>
    <row r="5" s="11" customFormat="1" ht="42" customHeight="1" spans="1:8">
      <c r="A5" s="15"/>
      <c r="B5" s="16" t="s">
        <v>19</v>
      </c>
      <c r="C5" s="17"/>
      <c r="D5" s="18"/>
      <c r="E5" s="18"/>
      <c r="F5" s="15"/>
      <c r="G5" s="17"/>
      <c r="H5" s="19">
        <f>H6+H8</f>
        <v>21.883</v>
      </c>
    </row>
    <row r="6" s="11" customFormat="1" ht="42" customHeight="1" spans="1:8">
      <c r="A6" s="15"/>
      <c r="B6" s="16" t="s">
        <v>76</v>
      </c>
      <c r="C6" s="17"/>
      <c r="D6" s="18"/>
      <c r="E6" s="18"/>
      <c r="F6" s="15"/>
      <c r="G6" s="17"/>
      <c r="H6" s="19">
        <f>H7</f>
        <v>5.041</v>
      </c>
    </row>
    <row r="7" s="11" customFormat="1" ht="42" customHeight="1" spans="1:8">
      <c r="A7" s="15">
        <v>1</v>
      </c>
      <c r="B7" s="17" t="s">
        <v>38</v>
      </c>
      <c r="C7" s="17" t="s">
        <v>77</v>
      </c>
      <c r="D7" s="18" t="s">
        <v>78</v>
      </c>
      <c r="E7" s="18" t="s">
        <v>79</v>
      </c>
      <c r="F7" s="15" t="s">
        <v>80</v>
      </c>
      <c r="G7" s="17" t="s">
        <v>81</v>
      </c>
      <c r="H7" s="20">
        <v>5.041</v>
      </c>
    </row>
    <row r="8" ht="42" customHeight="1" spans="1:8">
      <c r="A8" s="21"/>
      <c r="B8" s="16" t="s">
        <v>82</v>
      </c>
      <c r="C8" s="17"/>
      <c r="D8" s="18"/>
      <c r="E8" s="22"/>
      <c r="F8" s="17"/>
      <c r="G8" s="17"/>
      <c r="H8" s="23">
        <f>H9</f>
        <v>16.842</v>
      </c>
    </row>
    <row r="9" ht="70.95" customHeight="1" spans="1:8">
      <c r="A9" s="21">
        <v>2</v>
      </c>
      <c r="B9" s="17" t="s">
        <v>83</v>
      </c>
      <c r="C9" s="17" t="s">
        <v>84</v>
      </c>
      <c r="D9" s="18" t="s">
        <v>54</v>
      </c>
      <c r="E9" s="22" t="s">
        <v>85</v>
      </c>
      <c r="F9" s="17" t="s">
        <v>86</v>
      </c>
      <c r="G9" s="17" t="s">
        <v>87</v>
      </c>
      <c r="H9" s="18">
        <v>16.842</v>
      </c>
    </row>
  </sheetData>
  <mergeCells count="8">
    <mergeCell ref="A2:H2"/>
    <mergeCell ref="D3:E3"/>
    <mergeCell ref="A3:A4"/>
    <mergeCell ref="B3:B4"/>
    <mergeCell ref="C3:C4"/>
    <mergeCell ref="F3:F4"/>
    <mergeCell ref="G3:G4"/>
    <mergeCell ref="H3:H4"/>
  </mergeCells>
  <pageMargins left="0.75" right="0.75" top="1" bottom="1" header="0.5" footer="0.5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view="pageBreakPreview" zoomScale="90" zoomScaleNormal="100" workbookViewId="0">
      <selection activeCell="M6" sqref="M6"/>
    </sheetView>
  </sheetViews>
  <sheetFormatPr defaultColWidth="9" defaultRowHeight="13.5"/>
  <cols>
    <col min="1" max="5" width="9" style="2"/>
    <col min="6" max="6" width="9.33333333333333" style="2"/>
    <col min="7" max="7" width="9" style="2"/>
    <col min="8" max="9" width="11.5583333333333" style="2" customWidth="1"/>
    <col min="10" max="10" width="9.21666666666667" style="2"/>
    <col min="11" max="16384" width="9" style="2"/>
  </cols>
  <sheetData>
    <row r="1" ht="19.95" customHeight="1" spans="1:1">
      <c r="A1" s="3" t="s">
        <v>88</v>
      </c>
    </row>
    <row r="2" ht="39" customHeight="1" spans="1:10">
      <c r="A2" s="4" t="s">
        <v>89</v>
      </c>
      <c r="B2" s="4"/>
      <c r="C2" s="4"/>
      <c r="D2" s="4"/>
      <c r="E2" s="4"/>
      <c r="F2" s="4"/>
      <c r="G2" s="4"/>
      <c r="H2" s="4"/>
      <c r="I2" s="4"/>
      <c r="J2" s="4"/>
    </row>
    <row r="3" ht="24" customHeight="1" spans="1:10">
      <c r="A3" s="5" t="s">
        <v>2</v>
      </c>
      <c r="B3" s="5" t="s">
        <v>10</v>
      </c>
      <c r="C3" s="5" t="s">
        <v>73</v>
      </c>
      <c r="D3" s="5" t="s">
        <v>4</v>
      </c>
      <c r="E3" s="5"/>
      <c r="F3" s="5"/>
      <c r="G3" s="5" t="s">
        <v>13</v>
      </c>
      <c r="H3" s="5" t="s">
        <v>5</v>
      </c>
      <c r="I3" s="5" t="s">
        <v>90</v>
      </c>
      <c r="J3" s="5" t="s">
        <v>91</v>
      </c>
    </row>
    <row r="4" ht="28.05" customHeight="1" spans="1:10">
      <c r="A4" s="5"/>
      <c r="B4" s="5"/>
      <c r="C4" s="5"/>
      <c r="D4" s="5" t="s">
        <v>92</v>
      </c>
      <c r="E4" s="5" t="s">
        <v>93</v>
      </c>
      <c r="F4" s="5" t="s">
        <v>94</v>
      </c>
      <c r="G4" s="5"/>
      <c r="H4" s="5"/>
      <c r="I4" s="5"/>
      <c r="J4" s="5"/>
    </row>
    <row r="5" ht="99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37.05" customHeight="1" spans="1:10">
      <c r="A6" s="5"/>
      <c r="B6" s="5" t="s">
        <v>95</v>
      </c>
      <c r="C6" s="5"/>
      <c r="D6" s="5"/>
      <c r="E6" s="5"/>
      <c r="F6" s="5"/>
      <c r="G6" s="5"/>
      <c r="H6" s="5"/>
      <c r="I6" s="5"/>
      <c r="J6" s="5">
        <f>J7+J11+J9+J13</f>
        <v>24.633</v>
      </c>
    </row>
    <row r="7" ht="37.05" customHeight="1" spans="1:10">
      <c r="A7" s="5"/>
      <c r="B7" s="5" t="s">
        <v>96</v>
      </c>
      <c r="C7" s="5"/>
      <c r="D7" s="5"/>
      <c r="E7" s="5"/>
      <c r="F7" s="5"/>
      <c r="G7" s="5"/>
      <c r="H7" s="5"/>
      <c r="I7" s="5"/>
      <c r="J7" s="5"/>
    </row>
    <row r="8" ht="139.8" customHeight="1" spans="1:10">
      <c r="A8" s="5"/>
      <c r="B8" s="6" t="s">
        <v>97</v>
      </c>
      <c r="C8" s="6" t="s">
        <v>98</v>
      </c>
      <c r="D8" s="6" t="s">
        <v>99</v>
      </c>
      <c r="E8" s="7">
        <v>18.557</v>
      </c>
      <c r="F8" s="7">
        <v>37.775</v>
      </c>
      <c r="G8" s="6" t="s">
        <v>86</v>
      </c>
      <c r="H8" s="6" t="s">
        <v>100</v>
      </c>
      <c r="I8" s="6" t="s">
        <v>101</v>
      </c>
      <c r="J8" s="6">
        <v>18.904</v>
      </c>
    </row>
    <row r="9" s="1" customFormat="1" ht="48" customHeight="1" spans="1:10">
      <c r="A9" s="8"/>
      <c r="B9" s="5" t="s">
        <v>102</v>
      </c>
      <c r="C9" s="5"/>
      <c r="D9" s="5"/>
      <c r="E9" s="5"/>
      <c r="F9" s="5"/>
      <c r="G9" s="5"/>
      <c r="H9" s="5"/>
      <c r="I9" s="5"/>
      <c r="J9" s="5">
        <f>J10</f>
        <v>24.633</v>
      </c>
    </row>
    <row r="10" ht="52.95" customHeight="1" spans="1:10">
      <c r="A10" s="9">
        <v>1</v>
      </c>
      <c r="B10" s="10" t="s">
        <v>46</v>
      </c>
      <c r="C10" s="10" t="s">
        <v>47</v>
      </c>
      <c r="D10" s="10" t="s">
        <v>103</v>
      </c>
      <c r="E10" s="10">
        <v>2.796</v>
      </c>
      <c r="F10" s="10">
        <v>29.489</v>
      </c>
      <c r="G10" s="10" t="s">
        <v>104</v>
      </c>
      <c r="H10" s="10" t="s">
        <v>100</v>
      </c>
      <c r="I10" s="10" t="s">
        <v>105</v>
      </c>
      <c r="J10" s="10">
        <v>24.633</v>
      </c>
    </row>
    <row r="11" ht="37.05" customHeight="1" spans="1:10">
      <c r="A11" s="5"/>
      <c r="B11" s="5" t="s">
        <v>106</v>
      </c>
      <c r="C11" s="5"/>
      <c r="D11" s="5"/>
      <c r="E11" s="5"/>
      <c r="F11" s="5"/>
      <c r="G11" s="5"/>
      <c r="H11" s="5"/>
      <c r="I11" s="5"/>
      <c r="J11" s="5"/>
    </row>
    <row r="12" ht="100.2" customHeight="1" spans="1:10">
      <c r="A12" s="9"/>
      <c r="B12" s="10" t="s">
        <v>58</v>
      </c>
      <c r="C12" s="10" t="s">
        <v>107</v>
      </c>
      <c r="D12" s="10" t="s">
        <v>108</v>
      </c>
      <c r="E12" s="10">
        <v>38.18</v>
      </c>
      <c r="F12" s="10">
        <v>119.09</v>
      </c>
      <c r="G12" s="10" t="s">
        <v>109</v>
      </c>
      <c r="H12" s="10" t="s">
        <v>100</v>
      </c>
      <c r="I12" s="10" t="s">
        <v>110</v>
      </c>
      <c r="J12" s="10">
        <v>80.91</v>
      </c>
    </row>
    <row r="13" s="1" customFormat="1" ht="46.95" customHeight="1" spans="1:10">
      <c r="A13" s="8"/>
      <c r="B13" s="5" t="s">
        <v>111</v>
      </c>
      <c r="C13" s="5"/>
      <c r="D13" s="5"/>
      <c r="E13" s="5"/>
      <c r="F13" s="5"/>
      <c r="G13" s="5"/>
      <c r="H13" s="5"/>
      <c r="I13" s="5"/>
      <c r="J13" s="5"/>
    </row>
    <row r="14" ht="69" customHeight="1" spans="1:10">
      <c r="A14" s="9">
        <v>2</v>
      </c>
      <c r="B14" s="10" t="s">
        <v>65</v>
      </c>
      <c r="C14" s="10" t="s">
        <v>66</v>
      </c>
      <c r="D14" s="10" t="s">
        <v>67</v>
      </c>
      <c r="E14" s="10">
        <v>88.995</v>
      </c>
      <c r="F14" s="10">
        <v>116.487</v>
      </c>
      <c r="G14" s="10" t="s">
        <v>86</v>
      </c>
      <c r="H14" s="10" t="s">
        <v>100</v>
      </c>
      <c r="I14" s="10" t="s">
        <v>112</v>
      </c>
      <c r="J14" s="10">
        <v>17.496</v>
      </c>
    </row>
  </sheetData>
  <mergeCells count="12">
    <mergeCell ref="A2:J2"/>
    <mergeCell ref="D3:F3"/>
    <mergeCell ref="A3:A5"/>
    <mergeCell ref="B3:B5"/>
    <mergeCell ref="C3:C5"/>
    <mergeCell ref="D4:D5"/>
    <mergeCell ref="E4:E5"/>
    <mergeCell ref="F4:F5"/>
    <mergeCell ref="G3:G5"/>
    <mergeCell ref="H3:H5"/>
    <mergeCell ref="I3:I5"/>
    <mergeCell ref="J3:J5"/>
  </mergeCells>
  <pageMargins left="0.472222222222222" right="0.393055555555556" top="0.275" bottom="0.432638888888889" header="0.275" footer="0.275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危旧桥 </vt:lpstr>
      <vt:lpstr>安防</vt:lpstr>
      <vt:lpstr>灾害防治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86166</dc:creator>
  <cp:lastModifiedBy>刘永红</cp:lastModifiedBy>
  <dcterms:created xsi:type="dcterms:W3CDTF">2026-06-29T11:18:00Z</dcterms:created>
  <dcterms:modified xsi:type="dcterms:W3CDTF">2026-09-28T08:06:38Z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4E5CFB6F58704630A766F4F7388D2B2F_13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1</vt:i4>
  </property>
</Properties>
</file>