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375" activeTab="1"/>
  </bookViews>
  <sheets>
    <sheet name="Sheet1" sheetId="1" r:id="rId1"/>
    <sheet name="Sheet2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4" i="2" l="1"/>
  <c r="P44" i="2"/>
  <c r="O44" i="2"/>
  <c r="N44" i="2"/>
  <c r="M44" i="2"/>
  <c r="L44" i="2"/>
  <c r="Q19" i="2"/>
  <c r="P19" i="2"/>
  <c r="O19" i="2"/>
  <c r="M19" i="2"/>
  <c r="L19" i="2"/>
  <c r="Q13" i="2"/>
  <c r="P13" i="2"/>
  <c r="O13" i="2"/>
  <c r="M13" i="2"/>
  <c r="L13" i="2"/>
  <c r="Q4" i="2"/>
  <c r="P4" i="2"/>
  <c r="O4" i="2"/>
  <c r="M4" i="2"/>
  <c r="L4" i="2"/>
  <c r="D1" i="1"/>
  <c r="A1" i="1"/>
</calcChain>
</file>

<file path=xl/sharedStrings.xml><?xml version="1.0" encoding="utf-8"?>
<sst xmlns="http://schemas.openxmlformats.org/spreadsheetml/2006/main" count="197" uniqueCount="125">
  <si>
    <t>需补充材料</t>
  </si>
  <si>
    <t>蔚然</t>
  </si>
  <si>
    <t>验收单位营业执照和资质证明</t>
  </si>
  <si>
    <t>安慈</t>
  </si>
  <si>
    <t>服务区</t>
  </si>
  <si>
    <t>附件2</t>
  </si>
  <si>
    <t>序号</t>
  </si>
  <si>
    <t>路段</t>
  </si>
  <si>
    <t>路段
编号</t>
  </si>
  <si>
    <t>服务区
名称</t>
  </si>
  <si>
    <t>路段经营
管理单位</t>
  </si>
  <si>
    <t>服务区
经营单位</t>
  </si>
  <si>
    <t>站点</t>
  </si>
  <si>
    <t>方向
（上/下行）</t>
  </si>
  <si>
    <t>充电桩编码</t>
  </si>
  <si>
    <t>投运时间
（年月）</t>
  </si>
  <si>
    <t>是否需要签订三方协议</t>
  </si>
  <si>
    <t>桩数</t>
  </si>
  <si>
    <t>充电
车位数</t>
  </si>
  <si>
    <t>单枪功率
(kW)</t>
  </si>
  <si>
    <t>总功率
(kW)</t>
  </si>
  <si>
    <t>总投资
（万元）</t>
  </si>
  <si>
    <t>合 计: 6个站点</t>
  </si>
  <si>
    <t>/</t>
  </si>
  <si>
    <t>安慈高速</t>
  </si>
  <si>
    <t>S12</t>
  </si>
  <si>
    <t>石门
服务区</t>
  </si>
  <si>
    <t>中铁建湖南高速公路有限公司</t>
  </si>
  <si>
    <t>石门服务区北区</t>
  </si>
  <si>
    <t>上</t>
  </si>
  <si>
    <t>ZHONGA_06942720220104003</t>
  </si>
  <si>
    <t>否</t>
  </si>
  <si>
    <t>ZHONGA_06942720220104008</t>
  </si>
  <si>
    <t>石门服务区南区</t>
  </si>
  <si>
    <t>下</t>
  </si>
  <si>
    <t>ZHONGA_06942720220104005</t>
  </si>
  <si>
    <t>ZHONGA_06942720220104007</t>
  </si>
  <si>
    <t>津市
服务区</t>
  </si>
  <si>
    <t>津市服务区北区</t>
  </si>
  <si>
    <t>ZHONGA_06942720220104004</t>
  </si>
  <si>
    <t>ZHONGA_06942720220104006</t>
  </si>
  <si>
    <t>津市服务区南区</t>
  </si>
  <si>
    <t>ZHONGA_06942720220104001</t>
  </si>
  <si>
    <t>ZHONGA_06942720220104002</t>
  </si>
  <si>
    <t>申报单位名称：中铁建湖南高速公路有限公司</t>
  </si>
  <si>
    <t>小         计</t>
  </si>
  <si>
    <t>开户名称：中铁建湖南高速公路有限公司，开户行：交通银行北京西区支行，账号： 99610100103702810522</t>
  </si>
  <si>
    <t>许广高速</t>
  </si>
  <si>
    <t>G0421</t>
  </si>
  <si>
    <t>道林</t>
  </si>
  <si>
    <t>湖南省高速公路集团有限公司长沙分公司</t>
  </si>
  <si>
    <t>中国石化销售股份有限公司湖南长沙石油分公司</t>
  </si>
  <si>
    <t>蔚来超充站 G0421许广高速中石化道林服务区许昌方向</t>
  </si>
  <si>
    <t>上行</t>
  </si>
  <si>
    <t>NPC-NIO06db3b2e5e4a05a2</t>
  </si>
  <si>
    <t>是</t>
  </si>
  <si>
    <t>NPC-NIO80d1bdef352772f2</t>
  </si>
  <si>
    <t>蔚来超充站 G0421许广高速中石化道林服务区广州方向</t>
  </si>
  <si>
    <t>下行</t>
  </si>
  <si>
    <t>NPC-NIO9dd1c62842ccbdcb</t>
  </si>
  <si>
    <t>NPC-NIOebb1035a9483c1cb</t>
  </si>
  <si>
    <t>申报单位名称：长沙蔚然能源有限公司</t>
  </si>
  <si>
    <t>开户名称：长沙蔚然能源有限公司，开户行：招商银行股份有限公司长沙国金支行，账号： 731907256110501</t>
  </si>
  <si>
    <t>怀化绕城高速</t>
  </si>
  <si>
    <t>S97</t>
  </si>
  <si>
    <t>怀化分公司</t>
  </si>
  <si>
    <t>怀化分公司本部</t>
  </si>
  <si>
    <t>6525202406130022</t>
  </si>
  <si>
    <t>泉南高速</t>
  </si>
  <si>
    <t>G72</t>
  </si>
  <si>
    <t>永州分公司</t>
  </si>
  <si>
    <t>永州分公司本部</t>
  </si>
  <si>
    <t>6525202406130018</t>
  </si>
  <si>
    <t>6525202406130019</t>
  </si>
  <si>
    <t>南岳高速</t>
  </si>
  <si>
    <t>S51</t>
  </si>
  <si>
    <t>衡阳分公司</t>
  </si>
  <si>
    <t>衡阳分公司本部</t>
  </si>
  <si>
    <t>1124122624020405</t>
  </si>
  <si>
    <t>1124122624020406</t>
  </si>
  <si>
    <t>蒸湘收费站充电站</t>
  </si>
  <si>
    <t>1124122624020402</t>
  </si>
  <si>
    <t>1124122624020401</t>
  </si>
  <si>
    <t>湘潭分公司</t>
  </si>
  <si>
    <t>杨嘉桥收费站</t>
  </si>
  <si>
    <t>1124122624020403</t>
  </si>
  <si>
    <t>1124122624020404</t>
  </si>
  <si>
    <t>长张高速</t>
  </si>
  <si>
    <t>G5513</t>
  </si>
  <si>
    <t>张家界分公司</t>
  </si>
  <si>
    <t>6525202406130001</t>
  </si>
  <si>
    <t>杭瑞高速</t>
  </si>
  <si>
    <t>G56</t>
  </si>
  <si>
    <t>湘西分公司</t>
  </si>
  <si>
    <t>湖南湘西吉首南收费站</t>
  </si>
  <si>
    <t>6525202406130007</t>
  </si>
  <si>
    <t>6525202406130008</t>
  </si>
  <si>
    <t>芷江高速</t>
  </si>
  <si>
    <t>S50</t>
  </si>
  <si>
    <t>怀化市鹤城区现代投资怀化分公司充电站</t>
  </si>
  <si>
    <t>1937005241216004</t>
  </si>
  <si>
    <t>长沙分公司</t>
  </si>
  <si>
    <t>长沙市岳麓区现代投资长沙分公司充电站</t>
  </si>
  <si>
    <t>1937005241216002</t>
  </si>
  <si>
    <t>罗桥</t>
  </si>
  <si>
    <t>服务区公司</t>
  </si>
  <si>
    <t>许广高速罗桥服务区（广州方向）</t>
  </si>
  <si>
    <t>茶常高速</t>
  </si>
  <si>
    <t>S92</t>
  </si>
  <si>
    <t>安仁南（原名安仁东）</t>
  </si>
  <si>
    <t>郴州分公司</t>
  </si>
  <si>
    <t>茶常高速安仁南服务区（茶陵方向）</t>
  </si>
  <si>
    <t>1124122848040816</t>
  </si>
  <si>
    <t>1124122848040815</t>
  </si>
  <si>
    <t>1124122848040814</t>
  </si>
  <si>
    <t>1124122848040813</t>
  </si>
  <si>
    <t>茶常高速安仁南服务区（常宁方向）</t>
  </si>
  <si>
    <t>1124122848040812</t>
  </si>
  <si>
    <t>1124122848040811</t>
  </si>
  <si>
    <t>1124122848040810</t>
  </si>
  <si>
    <t>1124122848040809</t>
  </si>
  <si>
    <t>申报单位名称：湖南高速服务区经营管理有限公司</t>
  </si>
  <si>
    <t>开户名称：湖南高速服务区经营管理有限公司，开户行：中国建设银行股份有限公司长沙马栏山支行，账号： 43050179513600000278</t>
  </si>
  <si>
    <t>第五批高速公路沿线充电基础设施建设奖补资金申报明细表</t>
    <phoneticPr fontId="12" type="noConversion"/>
  </si>
  <si>
    <t>奖补金额
（元）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</si>
</sst>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_ "/>
    <numFmt numFmtId="179" formatCode="yyyy&quot;年&quot;m&quot;月&quot;;@"/>
  </numFmts>
  <fonts count="1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b/>
      <sz val="22"/>
      <name val="方正小标宋简体"/>
      <charset val="134"/>
    </font>
    <font>
      <sz val="28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zoomScale="160" zoomScaleNormal="160" workbookViewId="0">
      <selection activeCell="D8" sqref="D8"/>
    </sheetView>
  </sheetViews>
  <sheetFormatPr defaultColWidth="9" defaultRowHeight="13.5"/>
  <cols>
    <col min="1" max="2" width="9" style="11"/>
    <col min="3" max="4" width="9.25"/>
    <col min="6" max="6" width="10" style="12" customWidth="1"/>
  </cols>
  <sheetData>
    <row r="1" spans="1:6">
      <c r="A1" s="13">
        <f>SUM(A2:A34)</f>
        <v>1648200</v>
      </c>
      <c r="C1" s="13">
        <v>3328800</v>
      </c>
      <c r="D1" s="14">
        <f>C1-A1</f>
        <v>1680600</v>
      </c>
      <c r="F1" s="12" t="s">
        <v>0</v>
      </c>
    </row>
    <row r="2" spans="1:6">
      <c r="A2" s="11">
        <v>182400</v>
      </c>
      <c r="B2" s="11" t="s">
        <v>1</v>
      </c>
      <c r="F2" s="12" t="s">
        <v>2</v>
      </c>
    </row>
    <row r="3" spans="1:6">
      <c r="A3" s="11">
        <v>364800</v>
      </c>
      <c r="B3" s="11" t="s">
        <v>3</v>
      </c>
    </row>
    <row r="4" spans="1:6">
      <c r="A4" s="11">
        <v>1101000</v>
      </c>
      <c r="B4" s="11" t="s">
        <v>4</v>
      </c>
    </row>
  </sheetData>
  <phoneticPr fontId="1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="70" zoomScaleNormal="70" workbookViewId="0">
      <selection activeCell="Q3" sqref="Q3"/>
    </sheetView>
  </sheetViews>
  <sheetFormatPr defaultColWidth="9" defaultRowHeight="13.5"/>
  <cols>
    <col min="1" max="1" width="7.875" customWidth="1"/>
    <col min="2" max="2" width="11.75" customWidth="1"/>
    <col min="4" max="4" width="10" customWidth="1"/>
    <col min="5" max="5" width="15.25" customWidth="1"/>
    <col min="6" max="6" width="17.875" customWidth="1"/>
    <col min="7" max="7" width="21.25" customWidth="1"/>
    <col min="8" max="8" width="15.75" customWidth="1"/>
    <col min="9" max="9" width="36.625" customWidth="1"/>
    <col min="10" max="11" width="15" customWidth="1"/>
    <col min="12" max="12" width="7.625" customWidth="1"/>
    <col min="13" max="16" width="11" customWidth="1"/>
    <col min="17" max="17" width="13.875" customWidth="1"/>
  </cols>
  <sheetData>
    <row r="1" spans="1:17" ht="28.5">
      <c r="A1" s="17" t="s">
        <v>5</v>
      </c>
      <c r="B1" s="17"/>
      <c r="C1" s="17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54" customHeight="1">
      <c r="A2" s="18" t="s">
        <v>123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51.95" customHeight="1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3" t="s">
        <v>124</v>
      </c>
    </row>
    <row r="4" spans="1:17" ht="33.950000000000003" customHeight="1">
      <c r="A4" s="19" t="s">
        <v>22</v>
      </c>
      <c r="B4" s="19"/>
      <c r="C4" s="19"/>
      <c r="D4" s="19"/>
      <c r="E4" s="19"/>
      <c r="F4" s="19"/>
      <c r="G4" s="19"/>
      <c r="H4" s="19"/>
      <c r="I4" s="19"/>
      <c r="J4" s="19"/>
      <c r="K4" s="3"/>
      <c r="L4" s="3">
        <f t="shared" ref="L4:Q4" si="0">L13+L19+L44</f>
        <v>35</v>
      </c>
      <c r="M4" s="3">
        <f t="shared" si="0"/>
        <v>76</v>
      </c>
      <c r="N4" s="3" t="s">
        <v>23</v>
      </c>
      <c r="O4" s="3">
        <f t="shared" si="0"/>
        <v>4680</v>
      </c>
      <c r="P4" s="3">
        <f t="shared" si="0"/>
        <v>2606</v>
      </c>
      <c r="Q4" s="3">
        <f t="shared" si="0"/>
        <v>1648800</v>
      </c>
    </row>
    <row r="5" spans="1:17" ht="35.1" customHeight="1">
      <c r="A5" s="21">
        <v>1</v>
      </c>
      <c r="B5" s="21" t="s">
        <v>24</v>
      </c>
      <c r="C5" s="26" t="s">
        <v>25</v>
      </c>
      <c r="D5" s="21" t="s">
        <v>26</v>
      </c>
      <c r="E5" s="21" t="s">
        <v>27</v>
      </c>
      <c r="F5" s="21" t="s">
        <v>27</v>
      </c>
      <c r="G5" s="21" t="s">
        <v>28</v>
      </c>
      <c r="H5" s="26" t="s">
        <v>29</v>
      </c>
      <c r="I5" s="5" t="s">
        <v>30</v>
      </c>
      <c r="J5" s="27">
        <v>44743</v>
      </c>
      <c r="K5" s="26" t="s">
        <v>31</v>
      </c>
      <c r="L5" s="26">
        <v>2</v>
      </c>
      <c r="M5" s="26">
        <v>4</v>
      </c>
      <c r="N5" s="26">
        <v>60</v>
      </c>
      <c r="O5" s="26">
        <v>240</v>
      </c>
      <c r="P5" s="26">
        <v>200</v>
      </c>
      <c r="Q5" s="26">
        <v>91200</v>
      </c>
    </row>
    <row r="6" spans="1:17" ht="35.1" customHeight="1">
      <c r="A6" s="21"/>
      <c r="B6" s="21"/>
      <c r="C6" s="26"/>
      <c r="D6" s="21"/>
      <c r="E6" s="21"/>
      <c r="F6" s="21"/>
      <c r="G6" s="21"/>
      <c r="H6" s="26"/>
      <c r="I6" s="5" t="s">
        <v>32</v>
      </c>
      <c r="J6" s="27"/>
      <c r="K6" s="26"/>
      <c r="L6" s="26"/>
      <c r="M6" s="26"/>
      <c r="N6" s="26"/>
      <c r="O6" s="26"/>
      <c r="P6" s="26"/>
      <c r="Q6" s="26"/>
    </row>
    <row r="7" spans="1:17" ht="35.1" customHeight="1">
      <c r="A7" s="21">
        <v>2</v>
      </c>
      <c r="B7" s="21"/>
      <c r="C7" s="26"/>
      <c r="D7" s="21"/>
      <c r="E7" s="21"/>
      <c r="F7" s="21"/>
      <c r="G7" s="21" t="s">
        <v>33</v>
      </c>
      <c r="H7" s="26" t="s">
        <v>34</v>
      </c>
      <c r="I7" s="5" t="s">
        <v>35</v>
      </c>
      <c r="J7" s="27">
        <v>44743</v>
      </c>
      <c r="K7" s="26" t="s">
        <v>31</v>
      </c>
      <c r="L7" s="26">
        <v>2</v>
      </c>
      <c r="M7" s="26">
        <v>4</v>
      </c>
      <c r="N7" s="26">
        <v>60</v>
      </c>
      <c r="O7" s="26">
        <v>240</v>
      </c>
      <c r="P7" s="26">
        <v>200</v>
      </c>
      <c r="Q7" s="26">
        <v>91200</v>
      </c>
    </row>
    <row r="8" spans="1:17" ht="35.1" customHeight="1">
      <c r="A8" s="21"/>
      <c r="B8" s="21"/>
      <c r="C8" s="26"/>
      <c r="D8" s="21"/>
      <c r="E8" s="21"/>
      <c r="F8" s="21"/>
      <c r="G8" s="21"/>
      <c r="H8" s="26"/>
      <c r="I8" s="5" t="s">
        <v>36</v>
      </c>
      <c r="J8" s="27"/>
      <c r="K8" s="26"/>
      <c r="L8" s="26"/>
      <c r="M8" s="26"/>
      <c r="N8" s="26"/>
      <c r="O8" s="26"/>
      <c r="P8" s="26"/>
      <c r="Q8" s="26"/>
    </row>
    <row r="9" spans="1:17" ht="35.1" customHeight="1">
      <c r="A9" s="21">
        <v>3</v>
      </c>
      <c r="B9" s="21" t="s">
        <v>24</v>
      </c>
      <c r="C9" s="26" t="s">
        <v>25</v>
      </c>
      <c r="D9" s="21" t="s">
        <v>37</v>
      </c>
      <c r="E9" s="21" t="s">
        <v>27</v>
      </c>
      <c r="F9" s="21" t="s">
        <v>27</v>
      </c>
      <c r="G9" s="21" t="s">
        <v>38</v>
      </c>
      <c r="H9" s="26" t="s">
        <v>29</v>
      </c>
      <c r="I9" s="5" t="s">
        <v>39</v>
      </c>
      <c r="J9" s="27">
        <v>44743</v>
      </c>
      <c r="K9" s="26" t="s">
        <v>31</v>
      </c>
      <c r="L9" s="26">
        <v>2</v>
      </c>
      <c r="M9" s="26">
        <v>4</v>
      </c>
      <c r="N9" s="26">
        <v>60</v>
      </c>
      <c r="O9" s="26">
        <v>240</v>
      </c>
      <c r="P9" s="26">
        <v>200</v>
      </c>
      <c r="Q9" s="26">
        <v>91200</v>
      </c>
    </row>
    <row r="10" spans="1:17" ht="35.1" customHeight="1">
      <c r="A10" s="21"/>
      <c r="B10" s="21"/>
      <c r="C10" s="26"/>
      <c r="D10" s="21"/>
      <c r="E10" s="21"/>
      <c r="F10" s="21"/>
      <c r="G10" s="21"/>
      <c r="H10" s="26"/>
      <c r="I10" s="5" t="s">
        <v>40</v>
      </c>
      <c r="J10" s="27"/>
      <c r="K10" s="26"/>
      <c r="L10" s="26"/>
      <c r="M10" s="26"/>
      <c r="N10" s="26"/>
      <c r="O10" s="26"/>
      <c r="P10" s="26"/>
      <c r="Q10" s="26"/>
    </row>
    <row r="11" spans="1:17" ht="35.1" customHeight="1">
      <c r="A11" s="21">
        <v>4</v>
      </c>
      <c r="B11" s="21"/>
      <c r="C11" s="26"/>
      <c r="D11" s="21"/>
      <c r="E11" s="21"/>
      <c r="F11" s="21"/>
      <c r="G11" s="21" t="s">
        <v>41</v>
      </c>
      <c r="H11" s="26" t="s">
        <v>34</v>
      </c>
      <c r="I11" s="5" t="s">
        <v>42</v>
      </c>
      <c r="J11" s="27">
        <v>44743</v>
      </c>
      <c r="K11" s="26" t="s">
        <v>31</v>
      </c>
      <c r="L11" s="26">
        <v>2</v>
      </c>
      <c r="M11" s="26">
        <v>4</v>
      </c>
      <c r="N11" s="26">
        <v>60</v>
      </c>
      <c r="O11" s="26">
        <v>240</v>
      </c>
      <c r="P11" s="26">
        <v>200</v>
      </c>
      <c r="Q11" s="26">
        <v>91200</v>
      </c>
    </row>
    <row r="12" spans="1:17" ht="35.1" customHeight="1">
      <c r="A12" s="21"/>
      <c r="B12" s="21"/>
      <c r="C12" s="26"/>
      <c r="D12" s="21"/>
      <c r="E12" s="21"/>
      <c r="F12" s="21"/>
      <c r="G12" s="21"/>
      <c r="H12" s="26"/>
      <c r="I12" s="5" t="s">
        <v>43</v>
      </c>
      <c r="J12" s="27"/>
      <c r="K12" s="26"/>
      <c r="L12" s="26"/>
      <c r="M12" s="26"/>
      <c r="N12" s="26"/>
      <c r="O12" s="26"/>
      <c r="P12" s="26"/>
      <c r="Q12" s="26"/>
    </row>
    <row r="13" spans="1:17" s="1" customFormat="1" ht="35.1" customHeight="1">
      <c r="A13" s="20" t="s">
        <v>44</v>
      </c>
      <c r="B13" s="20"/>
      <c r="C13" s="20"/>
      <c r="D13" s="20"/>
      <c r="E13" s="20"/>
      <c r="F13" s="20"/>
      <c r="G13" s="19" t="s">
        <v>45</v>
      </c>
      <c r="H13" s="19"/>
      <c r="I13" s="19"/>
      <c r="J13" s="19"/>
      <c r="K13" s="19"/>
      <c r="L13" s="6">
        <f>SUM(L5:L12)</f>
        <v>8</v>
      </c>
      <c r="M13" s="6">
        <f>SUM(M5:M12)</f>
        <v>16</v>
      </c>
      <c r="N13" s="6">
        <v>60</v>
      </c>
      <c r="O13" s="6">
        <f>SUM(O5:O12)</f>
        <v>960</v>
      </c>
      <c r="P13" s="6">
        <f>SUM(P5:P12)</f>
        <v>800</v>
      </c>
      <c r="Q13" s="6">
        <f>SUM(Q5:Q12)</f>
        <v>364800</v>
      </c>
    </row>
    <row r="14" spans="1:17" s="1" customFormat="1" ht="42" customHeight="1">
      <c r="A14" s="19" t="s">
        <v>46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 ht="35.1" customHeight="1">
      <c r="A15" s="21">
        <v>5</v>
      </c>
      <c r="B15" s="21" t="s">
        <v>47</v>
      </c>
      <c r="C15" s="21" t="s">
        <v>48</v>
      </c>
      <c r="D15" s="21" t="s">
        <v>49</v>
      </c>
      <c r="E15" s="21" t="s">
        <v>50</v>
      </c>
      <c r="F15" s="21" t="s">
        <v>51</v>
      </c>
      <c r="G15" s="21" t="s">
        <v>52</v>
      </c>
      <c r="H15" s="21" t="s">
        <v>53</v>
      </c>
      <c r="I15" s="5" t="s">
        <v>54</v>
      </c>
      <c r="J15" s="28">
        <v>44652</v>
      </c>
      <c r="K15" s="21" t="s">
        <v>55</v>
      </c>
      <c r="L15" s="21">
        <v>2</v>
      </c>
      <c r="M15" s="21">
        <v>4</v>
      </c>
      <c r="N15" s="21">
        <v>60</v>
      </c>
      <c r="O15" s="21">
        <v>240</v>
      </c>
      <c r="P15" s="21">
        <v>500</v>
      </c>
      <c r="Q15" s="21">
        <v>91200</v>
      </c>
    </row>
    <row r="16" spans="1:17" ht="35.1" customHeight="1">
      <c r="A16" s="21"/>
      <c r="B16" s="21"/>
      <c r="C16" s="21"/>
      <c r="D16" s="21"/>
      <c r="E16" s="21"/>
      <c r="F16" s="21"/>
      <c r="G16" s="21"/>
      <c r="H16" s="21"/>
      <c r="I16" s="5" t="s">
        <v>56</v>
      </c>
      <c r="J16" s="28"/>
      <c r="K16" s="21"/>
      <c r="L16" s="21"/>
      <c r="M16" s="21"/>
      <c r="N16" s="21"/>
      <c r="O16" s="21"/>
      <c r="P16" s="21"/>
      <c r="Q16" s="21"/>
    </row>
    <row r="17" spans="1:17" ht="35.1" customHeight="1">
      <c r="A17" s="21">
        <v>6</v>
      </c>
      <c r="B17" s="21" t="s">
        <v>47</v>
      </c>
      <c r="C17" s="21" t="s">
        <v>48</v>
      </c>
      <c r="D17" s="21" t="s">
        <v>49</v>
      </c>
      <c r="E17" s="21" t="s">
        <v>50</v>
      </c>
      <c r="F17" s="21" t="s">
        <v>51</v>
      </c>
      <c r="G17" s="21" t="s">
        <v>57</v>
      </c>
      <c r="H17" s="21" t="s">
        <v>58</v>
      </c>
      <c r="I17" s="5" t="s">
        <v>59</v>
      </c>
      <c r="J17" s="28">
        <v>44652</v>
      </c>
      <c r="K17" s="21" t="s">
        <v>55</v>
      </c>
      <c r="L17" s="21">
        <v>2</v>
      </c>
      <c r="M17" s="21">
        <v>4</v>
      </c>
      <c r="N17" s="21">
        <v>60</v>
      </c>
      <c r="O17" s="21">
        <v>240</v>
      </c>
      <c r="P17" s="21">
        <v>500</v>
      </c>
      <c r="Q17" s="21">
        <v>91200</v>
      </c>
    </row>
    <row r="18" spans="1:17" ht="35.1" customHeight="1">
      <c r="A18" s="21"/>
      <c r="B18" s="21"/>
      <c r="C18" s="21"/>
      <c r="D18" s="21"/>
      <c r="E18" s="21"/>
      <c r="F18" s="21"/>
      <c r="G18" s="21"/>
      <c r="H18" s="21"/>
      <c r="I18" s="5" t="s">
        <v>60</v>
      </c>
      <c r="J18" s="28"/>
      <c r="K18" s="21"/>
      <c r="L18" s="21"/>
      <c r="M18" s="21"/>
      <c r="N18" s="21"/>
      <c r="O18" s="21"/>
      <c r="P18" s="21"/>
      <c r="Q18" s="21"/>
    </row>
    <row r="19" spans="1:17" s="1" customFormat="1" ht="35.1" customHeight="1">
      <c r="A19" s="20" t="s">
        <v>61</v>
      </c>
      <c r="B19" s="20"/>
      <c r="C19" s="20"/>
      <c r="D19" s="20"/>
      <c r="E19" s="20"/>
      <c r="F19" s="20"/>
      <c r="G19" s="19" t="s">
        <v>45</v>
      </c>
      <c r="H19" s="19"/>
      <c r="I19" s="19"/>
      <c r="J19" s="19"/>
      <c r="K19" s="19"/>
      <c r="L19" s="6">
        <f>SUM(L15:L18)</f>
        <v>4</v>
      </c>
      <c r="M19" s="6">
        <f>SUM(M15:M18)</f>
        <v>8</v>
      </c>
      <c r="N19" s="6">
        <v>60</v>
      </c>
      <c r="O19" s="6">
        <f>SUM(O15:O18)</f>
        <v>480</v>
      </c>
      <c r="P19" s="6">
        <f>SUM(P15:P18)</f>
        <v>1000</v>
      </c>
      <c r="Q19" s="6">
        <f>SUM(Q15:Q18)</f>
        <v>182400</v>
      </c>
    </row>
    <row r="20" spans="1:17" s="1" customFormat="1" ht="42" customHeight="1">
      <c r="A20" s="19" t="s">
        <v>62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ht="48.95" customHeight="1">
      <c r="A21" s="4">
        <v>7</v>
      </c>
      <c r="B21" s="4" t="s">
        <v>63</v>
      </c>
      <c r="C21" s="4" t="s">
        <v>64</v>
      </c>
      <c r="D21" s="4" t="s">
        <v>23</v>
      </c>
      <c r="E21" s="4" t="s">
        <v>65</v>
      </c>
      <c r="F21" s="4" t="s">
        <v>65</v>
      </c>
      <c r="G21" s="4" t="s">
        <v>66</v>
      </c>
      <c r="H21" s="4" t="s">
        <v>23</v>
      </c>
      <c r="I21" s="15" t="s">
        <v>67</v>
      </c>
      <c r="J21" s="7">
        <v>45474</v>
      </c>
      <c r="K21" s="4" t="s">
        <v>31</v>
      </c>
      <c r="L21" s="4">
        <v>1</v>
      </c>
      <c r="M21" s="4">
        <v>2</v>
      </c>
      <c r="N21" s="4">
        <v>60</v>
      </c>
      <c r="O21" s="4">
        <v>120</v>
      </c>
      <c r="P21" s="4">
        <v>30</v>
      </c>
      <c r="Q21" s="4">
        <v>40800</v>
      </c>
    </row>
    <row r="22" spans="1:17" ht="35.1" customHeight="1">
      <c r="A22" s="21">
        <v>8</v>
      </c>
      <c r="B22" s="21" t="s">
        <v>68</v>
      </c>
      <c r="C22" s="21" t="s">
        <v>69</v>
      </c>
      <c r="D22" s="21" t="s">
        <v>23</v>
      </c>
      <c r="E22" s="21" t="s">
        <v>70</v>
      </c>
      <c r="F22" s="21" t="s">
        <v>70</v>
      </c>
      <c r="G22" s="21" t="s">
        <v>71</v>
      </c>
      <c r="H22" s="21" t="s">
        <v>23</v>
      </c>
      <c r="I22" s="15" t="s">
        <v>72</v>
      </c>
      <c r="J22" s="28">
        <v>45474</v>
      </c>
      <c r="K22" s="31" t="s">
        <v>31</v>
      </c>
      <c r="L22" s="21">
        <v>2</v>
      </c>
      <c r="M22" s="21">
        <v>4</v>
      </c>
      <c r="N22" s="21">
        <v>60</v>
      </c>
      <c r="O22" s="21">
        <v>240</v>
      </c>
      <c r="P22" s="21">
        <v>62</v>
      </c>
      <c r="Q22" s="21">
        <v>81600</v>
      </c>
    </row>
    <row r="23" spans="1:17" ht="35.1" customHeight="1">
      <c r="A23" s="21"/>
      <c r="B23" s="21"/>
      <c r="C23" s="21"/>
      <c r="D23" s="21"/>
      <c r="E23" s="21"/>
      <c r="F23" s="21"/>
      <c r="G23" s="21"/>
      <c r="H23" s="21"/>
      <c r="I23" s="15" t="s">
        <v>73</v>
      </c>
      <c r="J23" s="28"/>
      <c r="K23" s="21"/>
      <c r="L23" s="21"/>
      <c r="M23" s="21"/>
      <c r="N23" s="21"/>
      <c r="O23" s="21"/>
      <c r="P23" s="21"/>
      <c r="Q23" s="21"/>
    </row>
    <row r="24" spans="1:17" ht="35.1" customHeight="1">
      <c r="A24" s="21">
        <v>9</v>
      </c>
      <c r="B24" s="21" t="s">
        <v>74</v>
      </c>
      <c r="C24" s="21" t="s">
        <v>75</v>
      </c>
      <c r="D24" s="21" t="s">
        <v>23</v>
      </c>
      <c r="E24" s="21" t="s">
        <v>76</v>
      </c>
      <c r="F24" s="21" t="s">
        <v>76</v>
      </c>
      <c r="G24" s="21" t="s">
        <v>77</v>
      </c>
      <c r="H24" s="21" t="s">
        <v>23</v>
      </c>
      <c r="I24" s="15" t="s">
        <v>78</v>
      </c>
      <c r="J24" s="28">
        <v>45627</v>
      </c>
      <c r="K24" s="21" t="s">
        <v>31</v>
      </c>
      <c r="L24" s="21">
        <v>2</v>
      </c>
      <c r="M24" s="21">
        <v>4</v>
      </c>
      <c r="N24" s="21">
        <v>60</v>
      </c>
      <c r="O24" s="21">
        <v>240</v>
      </c>
      <c r="P24" s="21">
        <v>63</v>
      </c>
      <c r="Q24" s="21">
        <v>81600</v>
      </c>
    </row>
    <row r="25" spans="1:17" ht="35.1" customHeight="1">
      <c r="A25" s="21"/>
      <c r="B25" s="21"/>
      <c r="C25" s="21"/>
      <c r="D25" s="21"/>
      <c r="E25" s="21"/>
      <c r="F25" s="21"/>
      <c r="G25" s="21"/>
      <c r="H25" s="21"/>
      <c r="I25" s="15" t="s">
        <v>79</v>
      </c>
      <c r="J25" s="28"/>
      <c r="K25" s="21"/>
      <c r="L25" s="21"/>
      <c r="M25" s="21"/>
      <c r="N25" s="21"/>
      <c r="O25" s="21"/>
      <c r="P25" s="21"/>
      <c r="Q25" s="21"/>
    </row>
    <row r="26" spans="1:17" ht="35.1" customHeight="1">
      <c r="A26" s="21">
        <v>10</v>
      </c>
      <c r="B26" s="21" t="s">
        <v>47</v>
      </c>
      <c r="C26" s="21" t="s">
        <v>48</v>
      </c>
      <c r="D26" s="21" t="s">
        <v>23</v>
      </c>
      <c r="E26" s="21" t="s">
        <v>76</v>
      </c>
      <c r="F26" s="21" t="s">
        <v>76</v>
      </c>
      <c r="G26" s="25" t="s">
        <v>80</v>
      </c>
      <c r="H26" s="21" t="s">
        <v>23</v>
      </c>
      <c r="I26" s="15" t="s">
        <v>81</v>
      </c>
      <c r="J26" s="29">
        <v>45627</v>
      </c>
      <c r="K26" s="21" t="s">
        <v>31</v>
      </c>
      <c r="L26" s="21">
        <v>2</v>
      </c>
      <c r="M26" s="25">
        <v>4</v>
      </c>
      <c r="N26" s="25">
        <v>60</v>
      </c>
      <c r="O26" s="21">
        <v>240</v>
      </c>
      <c r="P26" s="21">
        <v>65</v>
      </c>
      <c r="Q26" s="21">
        <v>81600</v>
      </c>
    </row>
    <row r="27" spans="1:17" ht="35.1" customHeight="1">
      <c r="A27" s="21"/>
      <c r="B27" s="21"/>
      <c r="C27" s="21"/>
      <c r="D27" s="21"/>
      <c r="E27" s="21"/>
      <c r="F27" s="21"/>
      <c r="G27" s="25"/>
      <c r="H27" s="21"/>
      <c r="I27" s="15" t="s">
        <v>82</v>
      </c>
      <c r="J27" s="21"/>
      <c r="K27" s="21"/>
      <c r="L27" s="21"/>
      <c r="M27" s="25"/>
      <c r="N27" s="25"/>
      <c r="O27" s="21"/>
      <c r="P27" s="21"/>
      <c r="Q27" s="21"/>
    </row>
    <row r="28" spans="1:17" ht="35.1" customHeight="1">
      <c r="A28" s="21">
        <v>11</v>
      </c>
      <c r="B28" s="21" t="s">
        <v>47</v>
      </c>
      <c r="C28" s="21" t="s">
        <v>48</v>
      </c>
      <c r="D28" s="21" t="s">
        <v>23</v>
      </c>
      <c r="E28" s="21" t="s">
        <v>83</v>
      </c>
      <c r="F28" s="21" t="s">
        <v>83</v>
      </c>
      <c r="G28" s="21" t="s">
        <v>84</v>
      </c>
      <c r="H28" s="21" t="s">
        <v>23</v>
      </c>
      <c r="I28" s="15" t="s">
        <v>85</v>
      </c>
      <c r="J28" s="29">
        <v>45627</v>
      </c>
      <c r="K28" s="21" t="s">
        <v>31</v>
      </c>
      <c r="L28" s="21">
        <v>2</v>
      </c>
      <c r="M28" s="25">
        <v>4</v>
      </c>
      <c r="N28" s="25">
        <v>60</v>
      </c>
      <c r="O28" s="21">
        <v>240</v>
      </c>
      <c r="P28" s="21">
        <v>64</v>
      </c>
      <c r="Q28" s="21">
        <v>81600</v>
      </c>
    </row>
    <row r="29" spans="1:17" ht="35.1" customHeight="1">
      <c r="A29" s="21"/>
      <c r="B29" s="21"/>
      <c r="C29" s="21"/>
      <c r="D29" s="21"/>
      <c r="E29" s="21"/>
      <c r="F29" s="21"/>
      <c r="G29" s="21"/>
      <c r="H29" s="21"/>
      <c r="I29" s="15" t="s">
        <v>86</v>
      </c>
      <c r="J29" s="21"/>
      <c r="K29" s="21"/>
      <c r="L29" s="21"/>
      <c r="M29" s="25"/>
      <c r="N29" s="25"/>
      <c r="O29" s="21"/>
      <c r="P29" s="21"/>
      <c r="Q29" s="21"/>
    </row>
    <row r="30" spans="1:17" ht="35.1" customHeight="1">
      <c r="A30" s="4">
        <v>12</v>
      </c>
      <c r="B30" s="4" t="s">
        <v>87</v>
      </c>
      <c r="C30" s="4" t="s">
        <v>88</v>
      </c>
      <c r="D30" s="4" t="s">
        <v>23</v>
      </c>
      <c r="E30" s="4" t="s">
        <v>89</v>
      </c>
      <c r="F30" s="4" t="s">
        <v>89</v>
      </c>
      <c r="G30" s="4" t="s">
        <v>89</v>
      </c>
      <c r="H30" s="4" t="s">
        <v>23</v>
      </c>
      <c r="I30" s="15" t="s">
        <v>90</v>
      </c>
      <c r="J30" s="7">
        <v>45627</v>
      </c>
      <c r="K30" s="4" t="s">
        <v>31</v>
      </c>
      <c r="L30" s="4">
        <v>1</v>
      </c>
      <c r="M30" s="4">
        <v>2</v>
      </c>
      <c r="N30" s="4">
        <v>60</v>
      </c>
      <c r="O30" s="4">
        <v>120</v>
      </c>
      <c r="P30" s="4">
        <v>32</v>
      </c>
      <c r="Q30" s="4">
        <v>40800</v>
      </c>
    </row>
    <row r="31" spans="1:17" ht="35.1" customHeight="1">
      <c r="A31" s="21">
        <v>13</v>
      </c>
      <c r="B31" s="21" t="s">
        <v>91</v>
      </c>
      <c r="C31" s="21" t="s">
        <v>92</v>
      </c>
      <c r="D31" s="21" t="s">
        <v>23</v>
      </c>
      <c r="E31" s="21" t="s">
        <v>93</v>
      </c>
      <c r="F31" s="21" t="s">
        <v>93</v>
      </c>
      <c r="G31" s="21" t="s">
        <v>94</v>
      </c>
      <c r="H31" s="21" t="s">
        <v>23</v>
      </c>
      <c r="I31" s="15" t="s">
        <v>95</v>
      </c>
      <c r="J31" s="29">
        <v>45627</v>
      </c>
      <c r="K31" s="21" t="s">
        <v>31</v>
      </c>
      <c r="L31" s="21">
        <v>2</v>
      </c>
      <c r="M31" s="25">
        <v>4</v>
      </c>
      <c r="N31" s="25">
        <v>60</v>
      </c>
      <c r="O31" s="21">
        <v>240</v>
      </c>
      <c r="P31" s="21">
        <v>63</v>
      </c>
      <c r="Q31" s="21">
        <v>81600</v>
      </c>
    </row>
    <row r="32" spans="1:17" ht="35.1" customHeight="1">
      <c r="A32" s="21"/>
      <c r="B32" s="21"/>
      <c r="C32" s="21"/>
      <c r="D32" s="21"/>
      <c r="E32" s="21"/>
      <c r="F32" s="21"/>
      <c r="G32" s="21"/>
      <c r="H32" s="21"/>
      <c r="I32" s="15" t="s">
        <v>96</v>
      </c>
      <c r="J32" s="21"/>
      <c r="K32" s="21"/>
      <c r="L32" s="21"/>
      <c r="M32" s="25"/>
      <c r="N32" s="25"/>
      <c r="O32" s="21"/>
      <c r="P32" s="21"/>
      <c r="Q32" s="21"/>
    </row>
    <row r="33" spans="1:17" ht="69" customHeight="1">
      <c r="A33" s="8">
        <v>14</v>
      </c>
      <c r="B33" s="8" t="s">
        <v>97</v>
      </c>
      <c r="C33" s="8" t="s">
        <v>98</v>
      </c>
      <c r="D33" s="4" t="s">
        <v>23</v>
      </c>
      <c r="E33" s="8" t="s">
        <v>65</v>
      </c>
      <c r="F33" s="8" t="s">
        <v>65</v>
      </c>
      <c r="G33" s="4" t="s">
        <v>99</v>
      </c>
      <c r="H33" s="4" t="s">
        <v>23</v>
      </c>
      <c r="I33" s="16" t="s">
        <v>100</v>
      </c>
      <c r="J33" s="7">
        <v>45627</v>
      </c>
      <c r="K33" s="4" t="s">
        <v>31</v>
      </c>
      <c r="L33" s="8">
        <v>1</v>
      </c>
      <c r="M33" s="8">
        <v>2</v>
      </c>
      <c r="N33" s="8">
        <v>60</v>
      </c>
      <c r="O33" s="8">
        <v>120</v>
      </c>
      <c r="P33" s="8">
        <v>33</v>
      </c>
      <c r="Q33" s="8">
        <v>40800</v>
      </c>
    </row>
    <row r="34" spans="1:17" ht="69" customHeight="1">
      <c r="A34" s="8">
        <v>15</v>
      </c>
      <c r="B34" s="8" t="s">
        <v>97</v>
      </c>
      <c r="C34" s="8" t="s">
        <v>98</v>
      </c>
      <c r="D34" s="4" t="s">
        <v>23</v>
      </c>
      <c r="E34" s="8" t="s">
        <v>101</v>
      </c>
      <c r="F34" s="8" t="s">
        <v>101</v>
      </c>
      <c r="G34" s="4" t="s">
        <v>102</v>
      </c>
      <c r="H34" s="4" t="s">
        <v>23</v>
      </c>
      <c r="I34" s="16" t="s">
        <v>103</v>
      </c>
      <c r="J34" s="9">
        <v>45627</v>
      </c>
      <c r="K34" s="4" t="s">
        <v>31</v>
      </c>
      <c r="L34" s="8">
        <v>1</v>
      </c>
      <c r="M34" s="8">
        <v>2</v>
      </c>
      <c r="N34" s="8">
        <v>60</v>
      </c>
      <c r="O34" s="8">
        <v>120</v>
      </c>
      <c r="P34" s="8">
        <v>32</v>
      </c>
      <c r="Q34" s="8">
        <v>40800</v>
      </c>
    </row>
    <row r="35" spans="1:17" ht="69" customHeight="1">
      <c r="A35" s="8">
        <v>16</v>
      </c>
      <c r="B35" s="8" t="s">
        <v>47</v>
      </c>
      <c r="C35" s="8" t="s">
        <v>48</v>
      </c>
      <c r="D35" s="8" t="s">
        <v>104</v>
      </c>
      <c r="E35" s="8" t="s">
        <v>76</v>
      </c>
      <c r="F35" s="8" t="s">
        <v>105</v>
      </c>
      <c r="G35" s="8" t="s">
        <v>106</v>
      </c>
      <c r="H35" s="8" t="s">
        <v>58</v>
      </c>
      <c r="I35" s="4">
        <v>1202405883</v>
      </c>
      <c r="J35" s="9">
        <v>45627</v>
      </c>
      <c r="K35" s="4" t="s">
        <v>31</v>
      </c>
      <c r="L35" s="8">
        <v>1</v>
      </c>
      <c r="M35" s="8">
        <v>8</v>
      </c>
      <c r="N35" s="8">
        <v>75</v>
      </c>
      <c r="O35" s="8">
        <v>600</v>
      </c>
      <c r="P35" s="8">
        <v>120</v>
      </c>
      <c r="Q35" s="8">
        <v>204000</v>
      </c>
    </row>
    <row r="36" spans="1:17" ht="35.1" customHeight="1">
      <c r="A36" s="22">
        <v>17</v>
      </c>
      <c r="B36" s="25" t="s">
        <v>107</v>
      </c>
      <c r="C36" s="25" t="s">
        <v>108</v>
      </c>
      <c r="D36" s="25" t="s">
        <v>109</v>
      </c>
      <c r="E36" s="25" t="s">
        <v>110</v>
      </c>
      <c r="F36" s="25" t="s">
        <v>105</v>
      </c>
      <c r="G36" s="25" t="s">
        <v>111</v>
      </c>
      <c r="H36" s="25" t="s">
        <v>53</v>
      </c>
      <c r="I36" s="15" t="s">
        <v>112</v>
      </c>
      <c r="J36" s="30">
        <v>45627</v>
      </c>
      <c r="K36" s="21" t="s">
        <v>31</v>
      </c>
      <c r="L36" s="25">
        <v>8</v>
      </c>
      <c r="M36" s="25">
        <v>16</v>
      </c>
      <c r="N36" s="25">
        <v>60</v>
      </c>
      <c r="O36" s="25">
        <v>960</v>
      </c>
      <c r="P36" s="25">
        <v>242</v>
      </c>
      <c r="Q36" s="25">
        <v>326400</v>
      </c>
    </row>
    <row r="37" spans="1:17" ht="35.1" customHeight="1">
      <c r="A37" s="23"/>
      <c r="B37" s="25"/>
      <c r="C37" s="25"/>
      <c r="D37" s="25"/>
      <c r="E37" s="25"/>
      <c r="F37" s="25"/>
      <c r="G37" s="25"/>
      <c r="H37" s="25"/>
      <c r="I37" s="4" t="s">
        <v>113</v>
      </c>
      <c r="J37" s="30"/>
      <c r="K37" s="21"/>
      <c r="L37" s="25"/>
      <c r="M37" s="25"/>
      <c r="N37" s="25"/>
      <c r="O37" s="25"/>
      <c r="P37" s="25"/>
      <c r="Q37" s="25"/>
    </row>
    <row r="38" spans="1:17" ht="35.1" customHeight="1">
      <c r="A38" s="23"/>
      <c r="B38" s="25"/>
      <c r="C38" s="25"/>
      <c r="D38" s="25"/>
      <c r="E38" s="25"/>
      <c r="F38" s="25"/>
      <c r="G38" s="25"/>
      <c r="H38" s="25"/>
      <c r="I38" s="4" t="s">
        <v>114</v>
      </c>
      <c r="J38" s="30"/>
      <c r="K38" s="21"/>
      <c r="L38" s="25"/>
      <c r="M38" s="25"/>
      <c r="N38" s="25"/>
      <c r="O38" s="25"/>
      <c r="P38" s="25"/>
      <c r="Q38" s="25"/>
    </row>
    <row r="39" spans="1:17" ht="35.1" customHeight="1">
      <c r="A39" s="24"/>
      <c r="B39" s="25"/>
      <c r="C39" s="25"/>
      <c r="D39" s="25"/>
      <c r="E39" s="25"/>
      <c r="F39" s="25"/>
      <c r="G39" s="25"/>
      <c r="H39" s="25"/>
      <c r="I39" s="4" t="s">
        <v>115</v>
      </c>
      <c r="J39" s="30"/>
      <c r="K39" s="21"/>
      <c r="L39" s="25"/>
      <c r="M39" s="25"/>
      <c r="N39" s="25"/>
      <c r="O39" s="25"/>
      <c r="P39" s="25"/>
      <c r="Q39" s="25"/>
    </row>
    <row r="40" spans="1:17" ht="35.1" customHeight="1">
      <c r="A40" s="22">
        <v>18</v>
      </c>
      <c r="B40" s="25"/>
      <c r="C40" s="25"/>
      <c r="D40" s="25"/>
      <c r="E40" s="25"/>
      <c r="F40" s="25"/>
      <c r="G40" s="25" t="s">
        <v>116</v>
      </c>
      <c r="H40" s="25" t="s">
        <v>58</v>
      </c>
      <c r="I40" s="4" t="s">
        <v>117</v>
      </c>
      <c r="J40" s="30"/>
      <c r="K40" s="21"/>
      <c r="L40" s="25"/>
      <c r="M40" s="25"/>
      <c r="N40" s="25"/>
      <c r="O40" s="25"/>
      <c r="P40" s="25"/>
      <c r="Q40" s="25"/>
    </row>
    <row r="41" spans="1:17" ht="35.1" customHeight="1">
      <c r="A41" s="23"/>
      <c r="B41" s="25"/>
      <c r="C41" s="25"/>
      <c r="D41" s="25"/>
      <c r="E41" s="25"/>
      <c r="F41" s="25"/>
      <c r="G41" s="25"/>
      <c r="H41" s="25"/>
      <c r="I41" s="4" t="s">
        <v>118</v>
      </c>
      <c r="J41" s="30"/>
      <c r="K41" s="21"/>
      <c r="L41" s="25"/>
      <c r="M41" s="25"/>
      <c r="N41" s="25"/>
      <c r="O41" s="25"/>
      <c r="P41" s="25"/>
      <c r="Q41" s="25"/>
    </row>
    <row r="42" spans="1:17" ht="35.1" customHeight="1">
      <c r="A42" s="23"/>
      <c r="B42" s="25"/>
      <c r="C42" s="25"/>
      <c r="D42" s="25"/>
      <c r="E42" s="25"/>
      <c r="F42" s="25"/>
      <c r="G42" s="25"/>
      <c r="H42" s="25"/>
      <c r="I42" s="4" t="s">
        <v>119</v>
      </c>
      <c r="J42" s="30"/>
      <c r="K42" s="21"/>
      <c r="L42" s="25"/>
      <c r="M42" s="25"/>
      <c r="N42" s="25"/>
      <c r="O42" s="25"/>
      <c r="P42" s="25"/>
      <c r="Q42" s="25"/>
    </row>
    <row r="43" spans="1:17" ht="35.1" customHeight="1">
      <c r="A43" s="24"/>
      <c r="B43" s="25"/>
      <c r="C43" s="25"/>
      <c r="D43" s="25"/>
      <c r="E43" s="25"/>
      <c r="F43" s="25"/>
      <c r="G43" s="25"/>
      <c r="H43" s="25"/>
      <c r="I43" s="4" t="s">
        <v>120</v>
      </c>
      <c r="J43" s="30"/>
      <c r="K43" s="21"/>
      <c r="L43" s="25"/>
      <c r="M43" s="25"/>
      <c r="N43" s="25"/>
      <c r="O43" s="25"/>
      <c r="P43" s="25"/>
      <c r="Q43" s="25"/>
    </row>
    <row r="44" spans="1:17" ht="35.1" customHeight="1">
      <c r="A44" s="20" t="s">
        <v>121</v>
      </c>
      <c r="B44" s="20"/>
      <c r="C44" s="20"/>
      <c r="D44" s="20"/>
      <c r="E44" s="20"/>
      <c r="F44" s="20"/>
      <c r="G44" s="19" t="s">
        <v>45</v>
      </c>
      <c r="H44" s="19"/>
      <c r="I44" s="19"/>
      <c r="J44" s="19"/>
      <c r="K44" s="19"/>
      <c r="L44" s="10">
        <f t="shared" ref="L44:Q44" si="1">SUM(L21:L43)</f>
        <v>23</v>
      </c>
      <c r="M44" s="10">
        <f t="shared" si="1"/>
        <v>52</v>
      </c>
      <c r="N44" s="10">
        <f t="shared" si="1"/>
        <v>675</v>
      </c>
      <c r="O44" s="10">
        <f t="shared" si="1"/>
        <v>3240</v>
      </c>
      <c r="P44" s="10">
        <f t="shared" si="1"/>
        <v>806</v>
      </c>
      <c r="Q44" s="10">
        <f t="shared" si="1"/>
        <v>1101600</v>
      </c>
    </row>
    <row r="45" spans="1:17" s="1" customFormat="1" ht="42" customHeight="1">
      <c r="A45" s="19" t="s">
        <v>122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</row>
  </sheetData>
  <mergeCells count="197">
    <mergeCell ref="Q28:Q29"/>
    <mergeCell ref="Q31:Q32"/>
    <mergeCell ref="Q36:Q43"/>
    <mergeCell ref="Q5:Q6"/>
    <mergeCell ref="Q7:Q8"/>
    <mergeCell ref="Q9:Q10"/>
    <mergeCell ref="Q11:Q12"/>
    <mergeCell ref="Q15:Q16"/>
    <mergeCell ref="Q17:Q18"/>
    <mergeCell ref="Q22:Q23"/>
    <mergeCell ref="Q24:Q25"/>
    <mergeCell ref="Q26:Q27"/>
    <mergeCell ref="O28:O29"/>
    <mergeCell ref="O31:O32"/>
    <mergeCell ref="O36:O43"/>
    <mergeCell ref="P5:P6"/>
    <mergeCell ref="P7:P8"/>
    <mergeCell ref="P9:P10"/>
    <mergeCell ref="P11:P12"/>
    <mergeCell ref="P15:P16"/>
    <mergeCell ref="P17:P18"/>
    <mergeCell ref="P22:P23"/>
    <mergeCell ref="P24:P25"/>
    <mergeCell ref="P26:P27"/>
    <mergeCell ref="P28:P29"/>
    <mergeCell ref="P31:P32"/>
    <mergeCell ref="P36:P43"/>
    <mergeCell ref="O5:O6"/>
    <mergeCell ref="O7:O8"/>
    <mergeCell ref="O9:O10"/>
    <mergeCell ref="O11:O12"/>
    <mergeCell ref="O15:O16"/>
    <mergeCell ref="O17:O18"/>
    <mergeCell ref="O22:O23"/>
    <mergeCell ref="O24:O25"/>
    <mergeCell ref="O26:O27"/>
    <mergeCell ref="M28:M29"/>
    <mergeCell ref="M31:M32"/>
    <mergeCell ref="M36:M43"/>
    <mergeCell ref="N5:N6"/>
    <mergeCell ref="N7:N8"/>
    <mergeCell ref="N9:N10"/>
    <mergeCell ref="N11:N12"/>
    <mergeCell ref="N15:N16"/>
    <mergeCell ref="N17:N18"/>
    <mergeCell ref="N22:N23"/>
    <mergeCell ref="N24:N25"/>
    <mergeCell ref="N26:N27"/>
    <mergeCell ref="N28:N29"/>
    <mergeCell ref="N31:N32"/>
    <mergeCell ref="N36:N43"/>
    <mergeCell ref="M5:M6"/>
    <mergeCell ref="M7:M8"/>
    <mergeCell ref="M9:M10"/>
    <mergeCell ref="M11:M12"/>
    <mergeCell ref="M15:M16"/>
    <mergeCell ref="M17:M18"/>
    <mergeCell ref="M22:M23"/>
    <mergeCell ref="M24:M25"/>
    <mergeCell ref="M26:M27"/>
    <mergeCell ref="K31:K32"/>
    <mergeCell ref="K36:K43"/>
    <mergeCell ref="L5:L6"/>
    <mergeCell ref="L7:L8"/>
    <mergeCell ref="L9:L10"/>
    <mergeCell ref="L11:L12"/>
    <mergeCell ref="L15:L16"/>
    <mergeCell ref="L17:L18"/>
    <mergeCell ref="L22:L23"/>
    <mergeCell ref="L24:L25"/>
    <mergeCell ref="L26:L27"/>
    <mergeCell ref="L28:L29"/>
    <mergeCell ref="L31:L32"/>
    <mergeCell ref="L36:L43"/>
    <mergeCell ref="K7:K8"/>
    <mergeCell ref="K9:K10"/>
    <mergeCell ref="K11:K12"/>
    <mergeCell ref="K15:K16"/>
    <mergeCell ref="K17:K18"/>
    <mergeCell ref="K22:K23"/>
    <mergeCell ref="K24:K25"/>
    <mergeCell ref="K26:K27"/>
    <mergeCell ref="K28:K29"/>
    <mergeCell ref="H22:H23"/>
    <mergeCell ref="H24:H25"/>
    <mergeCell ref="H26:H27"/>
    <mergeCell ref="H28:H29"/>
    <mergeCell ref="H31:H32"/>
    <mergeCell ref="H36:H39"/>
    <mergeCell ref="H40:H43"/>
    <mergeCell ref="J5:J6"/>
    <mergeCell ref="J7:J8"/>
    <mergeCell ref="J9:J10"/>
    <mergeCell ref="J11:J12"/>
    <mergeCell ref="J15:J16"/>
    <mergeCell ref="J17:J18"/>
    <mergeCell ref="J22:J23"/>
    <mergeCell ref="J24:J25"/>
    <mergeCell ref="J26:J27"/>
    <mergeCell ref="J28:J29"/>
    <mergeCell ref="J31:J32"/>
    <mergeCell ref="J36:J43"/>
    <mergeCell ref="F22:F23"/>
    <mergeCell ref="F24:F25"/>
    <mergeCell ref="F26:F27"/>
    <mergeCell ref="F28:F29"/>
    <mergeCell ref="F31:F32"/>
    <mergeCell ref="F36:F43"/>
    <mergeCell ref="G5:G6"/>
    <mergeCell ref="G7:G8"/>
    <mergeCell ref="G9:G10"/>
    <mergeCell ref="G11:G12"/>
    <mergeCell ref="G15:G16"/>
    <mergeCell ref="G17:G18"/>
    <mergeCell ref="G22:G23"/>
    <mergeCell ref="G24:G25"/>
    <mergeCell ref="G26:G27"/>
    <mergeCell ref="G28:G29"/>
    <mergeCell ref="G31:G32"/>
    <mergeCell ref="G36:G39"/>
    <mergeCell ref="G40:G43"/>
    <mergeCell ref="D22:D23"/>
    <mergeCell ref="D24:D25"/>
    <mergeCell ref="D26:D27"/>
    <mergeCell ref="D28:D29"/>
    <mergeCell ref="D31:D32"/>
    <mergeCell ref="D36:D43"/>
    <mergeCell ref="E5:E8"/>
    <mergeCell ref="E9:E12"/>
    <mergeCell ref="E15:E16"/>
    <mergeCell ref="E17:E18"/>
    <mergeCell ref="E22:E23"/>
    <mergeCell ref="E24:E25"/>
    <mergeCell ref="E26:E27"/>
    <mergeCell ref="E28:E29"/>
    <mergeCell ref="E31:E32"/>
    <mergeCell ref="E36:E43"/>
    <mergeCell ref="B31:B32"/>
    <mergeCell ref="B36:B43"/>
    <mergeCell ref="C5:C8"/>
    <mergeCell ref="C9:C12"/>
    <mergeCell ref="C15:C16"/>
    <mergeCell ref="C17:C18"/>
    <mergeCell ref="C22:C23"/>
    <mergeCell ref="C24:C25"/>
    <mergeCell ref="C26:C27"/>
    <mergeCell ref="C28:C29"/>
    <mergeCell ref="C31:C32"/>
    <mergeCell ref="C36:C43"/>
    <mergeCell ref="A44:F44"/>
    <mergeCell ref="G44:K44"/>
    <mergeCell ref="A45:Q45"/>
    <mergeCell ref="A5:A6"/>
    <mergeCell ref="A7:A8"/>
    <mergeCell ref="A9:A10"/>
    <mergeCell ref="A11:A12"/>
    <mergeCell ref="A15:A16"/>
    <mergeCell ref="A17:A18"/>
    <mergeCell ref="A22:A23"/>
    <mergeCell ref="A24:A25"/>
    <mergeCell ref="A26:A27"/>
    <mergeCell ref="A28:A29"/>
    <mergeCell ref="A31:A32"/>
    <mergeCell ref="A36:A39"/>
    <mergeCell ref="A40:A43"/>
    <mergeCell ref="B5:B8"/>
    <mergeCell ref="B9:B12"/>
    <mergeCell ref="B15:B16"/>
    <mergeCell ref="B17:B18"/>
    <mergeCell ref="B22:B23"/>
    <mergeCell ref="B24:B25"/>
    <mergeCell ref="B26:B27"/>
    <mergeCell ref="B28:B29"/>
    <mergeCell ref="A1:C1"/>
    <mergeCell ref="A2:Q2"/>
    <mergeCell ref="A4:J4"/>
    <mergeCell ref="A13:F13"/>
    <mergeCell ref="G13:K13"/>
    <mergeCell ref="A14:Q14"/>
    <mergeCell ref="A19:F19"/>
    <mergeCell ref="G19:K19"/>
    <mergeCell ref="A20:Q20"/>
    <mergeCell ref="D5:D8"/>
    <mergeCell ref="D9:D12"/>
    <mergeCell ref="D15:D16"/>
    <mergeCell ref="D17:D18"/>
    <mergeCell ref="F5:F8"/>
    <mergeCell ref="F9:F12"/>
    <mergeCell ref="F15:F16"/>
    <mergeCell ref="F17:F18"/>
    <mergeCell ref="H5:H6"/>
    <mergeCell ref="H7:H8"/>
    <mergeCell ref="H9:H10"/>
    <mergeCell ref="H11:H12"/>
    <mergeCell ref="H15:H16"/>
    <mergeCell ref="H17:H18"/>
    <mergeCell ref="K5:K6"/>
  </mergeCells>
  <phoneticPr fontId="12" type="noConversion"/>
  <dataValidations count="1">
    <dataValidation type="list" allowBlank="1" showInputMessage="1" showErrorMessage="1" sqref="J4 K15 K17 K3:K12">
      <formula1>"是,否"</formula1>
    </dataValidation>
  </dataValidations>
  <pageMargins left="0.75" right="0.75" top="1" bottom="1" header="0.5" footer="0.5"/>
  <pageSetup paperSize="9" orientation="portrait"/>
  <ignoredErrors>
    <ignoredError sqref="I21:I43" numberStoredAsText="1"/>
    <ignoredError sqref="N44" formulaRange="1"/>
    <ignoredError sqref="K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25984</dc:creator>
  <cp:lastModifiedBy>田玉峰</cp:lastModifiedBy>
  <dcterms:created xsi:type="dcterms:W3CDTF">2025-10-28T08:37:00Z</dcterms:created>
  <dcterms:modified xsi:type="dcterms:W3CDTF">2025-12-01T01:19:47Z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78EED75D336D4D099B2540C7A0A80BB4_11</vt:lpwstr>
  </property>
  <property fmtid="{D5CDD505-2E9C-101B-9397-08002B2CF9AE}" pid="3" name="KSOProductBuildVer">
    <vt:lpwstr>2052-12.1.0.23542</vt:lpwstr>
  </property>
</Properties>
</file>