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交通运输事业发展专项资金汇总表" sheetId="6" r:id="rId1"/>
    <sheet name="2025年第三批普通国省道燃油税养护专项资金" sheetId="18" r:id="rId2"/>
    <sheet name="2025年养护工作专项经费明细表" sheetId="5" r:id="rId3"/>
    <sheet name="2024-2025年娄底储备中心运营经费" sheetId="7" r:id="rId4"/>
    <sheet name="市州切块额度" sheetId="8" r:id="rId5"/>
    <sheet name="县市区切块额度" sheetId="9" r:id="rId6"/>
    <sheet name="2025年普通公路第一批公路保通灾毁抢修补助资金" sheetId="19" r:id="rId7"/>
    <sheet name="2025年拆解老旧营运货船资金" sheetId="15" r:id="rId8"/>
    <sheet name="2025年第二批公路站场补助资金" sheetId="11" r:id="rId9"/>
    <sheet name="2025年第二批地方航道补助资金" sheetId="12" r:id="rId10"/>
    <sheet name=" 2023年-2024年度铁路专用线社会道口 升级达标改造补" sheetId="13" r:id="rId11"/>
    <sheet name="2025年第一批省直单位扶贫点及交通养护应急项目补助资金" sheetId="14" r:id="rId12"/>
    <sheet name="2025年第三批农村公路养护工程补助" sheetId="17" r:id="rId13"/>
    <sheet name="2025年第二批省级专项补助资金" sheetId="10" r:id="rId14"/>
    <sheet name="Sheet3" sheetId="20" r:id="rId15"/>
  </sheets>
  <definedNames>
    <definedName name="_xlnm.Print_Titles" localSheetId="10">' 2023年-2024年度铁路专用线社会道口 升级达标改造补'!$1:$4</definedName>
    <definedName name="_xlnm.Print_Area" localSheetId="7">'2025年拆解老旧营运货船资金'!$A$1:$D$13</definedName>
    <definedName name="_xlnm.Print_Titles" localSheetId="11">'2025年第一批省直单位扶贫点及交通养护应急项目补助资金'!$1:$4</definedName>
    <definedName name="_xlnm.Print_Titles" localSheetId="13">'2025年第二批省级专项补助资金'!$1:$5</definedName>
    <definedName name="_xlnm.Print_Area" localSheetId="13">'2025年第二批省级专项补助资金'!$A$1:$E$15</definedName>
    <definedName name="_xlnm.Print_Titles" localSheetId="12">'2025年第三批农村公路养护工程补助'!$1:$5</definedName>
    <definedName name="_xlnm.Print_Titles" localSheetId="5">县市区切块额度!$1:$4</definedName>
    <definedName name="_xlnm.Print_Area" localSheetId="6">'2025年普通公路第一批公路保通灾毁抢修补助资金'!$A$1:$D$11</definedName>
    <definedName name="_xlnm.Print_Area" localSheetId="10">' 2023年-2024年度铁路专用线社会道口 升级达标改造补'!$A$1:$E$26</definedName>
  </definedNames>
  <calcPr calcId="144525"/>
</workbook>
</file>

<file path=xl/sharedStrings.xml><?xml version="1.0" encoding="utf-8"?>
<sst xmlns="http://schemas.openxmlformats.org/spreadsheetml/2006/main" count="603" uniqueCount="288">
  <si>
    <t>附件1</t>
  </si>
  <si>
    <t>2025年第五批交通运输事业发展专项资金汇总表</t>
  </si>
  <si>
    <t>单位：万元</t>
  </si>
  <si>
    <t>项目名称</t>
  </si>
  <si>
    <t>金额</t>
  </si>
  <si>
    <t>备注</t>
  </si>
  <si>
    <t>合  计</t>
  </si>
  <si>
    <t>一、2025年第三批普通国省道养护专项资金</t>
  </si>
  <si>
    <t>详见附件2</t>
  </si>
  <si>
    <t>二、2025年养护工作专项经费</t>
  </si>
  <si>
    <t>详见附件3</t>
  </si>
  <si>
    <t>三、2024-2025年娄底储备中心运营经费</t>
  </si>
  <si>
    <t>详见附件4</t>
  </si>
  <si>
    <t>四、2025年第二批普通国省道养护市州增量切块资金</t>
  </si>
  <si>
    <t>详见附件5</t>
  </si>
  <si>
    <t>五、2025年普通国省道养护县市区增量切块资金</t>
  </si>
  <si>
    <t>详见附件6</t>
  </si>
  <si>
    <t>六、2025年第一批普通公路水毁抢通资金</t>
  </si>
  <si>
    <t>详见附件7</t>
  </si>
  <si>
    <t>七、2025年老旧货船拆解补助资金</t>
  </si>
  <si>
    <t>详见附件8</t>
  </si>
  <si>
    <t>八、2025年第二批公路站场补助资金</t>
  </si>
  <si>
    <t>详见附件9</t>
  </si>
  <si>
    <t>九、2025年第二批地方航道建设补助资金</t>
  </si>
  <si>
    <t>详见附件10</t>
  </si>
  <si>
    <t>十、2023年-2024年铁路专用线道口升级达标改造</t>
  </si>
  <si>
    <t>详见附件11</t>
  </si>
  <si>
    <t>十一、2025年第一批省直单位扶贫点及交通养护应急项目补助资金</t>
  </si>
  <si>
    <t>详见附件12</t>
  </si>
  <si>
    <t>十二、2025年第三批农村公路养护工程补助资金</t>
  </si>
  <si>
    <t>详见附件13</t>
  </si>
  <si>
    <t>十三、2025年第二批省级专项补助资金</t>
  </si>
  <si>
    <t>详见附件14</t>
  </si>
  <si>
    <t>附件2</t>
  </si>
  <si>
    <t>2025年第三批普通国省道燃油税养护专项资金明细表</t>
  </si>
  <si>
    <t>市州</t>
  </si>
  <si>
    <t>合计</t>
  </si>
  <si>
    <t>用于大中修、路面改善等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</si>
  <si>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</si>
  <si>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</si>
  <si>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</si>
  <si>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</si>
  <si>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</si>
  <si>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</si>
  <si>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</si>
  <si>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</si>
  <si>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</si>
  <si>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</si>
  <si>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共需安排10560万元，本次安排4993万元。</t>
  </si>
  <si>
    <t>怀化市</t>
  </si>
  <si>
    <t>娄底市</t>
  </si>
  <si>
    <t>湘西州</t>
  </si>
  <si>
    <t>共需安排12035万元，本次安排6467.23万元。</t>
  </si>
  <si>
    <t>附件3</t>
  </si>
  <si>
    <t>2025年养护工作专项经费明细表</t>
  </si>
  <si>
    <t>单位</t>
  </si>
  <si>
    <t>省交通运输厅</t>
  </si>
  <si>
    <t>小计</t>
  </si>
  <si>
    <t>国省道养护专项经费</t>
  </si>
  <si>
    <t>农村公路养护专项经费</t>
  </si>
  <si>
    <t>省公路事务中心</t>
  </si>
  <si>
    <t>国省道养护工作经费</t>
  </si>
  <si>
    <t>附件4</t>
  </si>
  <si>
    <t>2024-2025年娄底储备中心运营经费明细表</t>
  </si>
  <si>
    <t>娄底国家区域性公路交通应急装备物资储备中心</t>
  </si>
  <si>
    <t>2024-2025年娄底储备中心运营经费</t>
  </si>
  <si>
    <t>每年242万元</t>
  </si>
  <si>
    <t>附件5</t>
  </si>
  <si>
    <t>2025年第二批普通国省道养护市州增量切块资金明细表</t>
  </si>
  <si>
    <t>市州切块分配资金</t>
  </si>
  <si>
    <t>已拨付资金</t>
  </si>
  <si>
    <t>本次拨付金额</t>
  </si>
  <si>
    <t>详见湘交函
〔2025〕74号</t>
  </si>
  <si>
    <t>永州市</t>
  </si>
  <si>
    <t>附件6</t>
  </si>
  <si>
    <t>2025年普通国省道养护县市区增量切块资金明细表</t>
  </si>
  <si>
    <t>县区</t>
  </si>
  <si>
    <t>市本级</t>
  </si>
  <si>
    <t>其中雨花区17万元，望城区57万元，长沙县78万元</t>
  </si>
  <si>
    <t>浏阳市</t>
  </si>
  <si>
    <t>宁乡市</t>
  </si>
  <si>
    <t>渌口区</t>
  </si>
  <si>
    <t>攸县</t>
  </si>
  <si>
    <t>茶陵县</t>
  </si>
  <si>
    <t>炎陵县</t>
  </si>
  <si>
    <t>醴陵市</t>
  </si>
  <si>
    <t>其中雨花区7万元</t>
  </si>
  <si>
    <t>湘潭县</t>
  </si>
  <si>
    <t>湘乡市</t>
  </si>
  <si>
    <t>韶山市</t>
  </si>
  <si>
    <t>其中珠晖区12万元，雁峰区2万元，石鼓区1万元，蒸湘区4万元，南岳区8万元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</si>
  <si>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</si>
  <si>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</si>
  <si>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</si>
  <si>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</si>
  <si>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</si>
  <si>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</si>
  <si>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</si>
  <si>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其中双清区7万元，大祥区16万元，北塔区10万元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</si>
  <si>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</si>
  <si>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</si>
  <si>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</si>
  <si>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</si>
  <si>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</si>
  <si>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</si>
  <si>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</si>
  <si>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</si>
  <si>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</si>
  <si>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其中岳阳楼区7万元，云溪区30万元，君山区29万元</t>
  </si>
  <si>
    <t>岳阳县</t>
  </si>
  <si>
    <t>华容县</t>
  </si>
  <si>
    <t>湘阴县</t>
  </si>
  <si>
    <t>平江县</t>
  </si>
  <si>
    <t>汨罗市</t>
  </si>
  <si>
    <t>临湘市</t>
  </si>
  <si>
    <t>其中鼎城区132万元</t>
  </si>
  <si>
    <t>安乡县</t>
  </si>
  <si>
    <t>汉寿县</t>
  </si>
  <si>
    <t>澧县</t>
  </si>
  <si>
    <t>临澧县</t>
  </si>
  <si>
    <t>桃源县</t>
  </si>
  <si>
    <t>石门县</t>
  </si>
  <si>
    <t>津市市</t>
  </si>
  <si>
    <t>其中永定区91万元，武陵源区18万元</t>
  </si>
  <si>
    <t>慈利县</t>
  </si>
  <si>
    <t>桑植县</t>
  </si>
  <si>
    <t>其中资阳区57万元，赫山区69万元</t>
  </si>
  <si>
    <t>南县</t>
  </si>
  <si>
    <t>桃江县</t>
  </si>
  <si>
    <t>安化县</t>
  </si>
  <si>
    <t>沅江市</t>
  </si>
  <si>
    <t>其中北湖区20万元，苏仙区31万元</t>
  </si>
  <si>
    <t>桂阳县</t>
  </si>
  <si>
    <t>宜章县</t>
  </si>
  <si>
    <t>永兴县</t>
  </si>
  <si>
    <t>嘉禾县</t>
  </si>
  <si>
    <t>临武县</t>
  </si>
  <si>
    <t>汝城县</t>
  </si>
  <si>
    <t>安仁县</t>
  </si>
  <si>
    <t>资兴市</t>
  </si>
  <si>
    <t>其中零陵区64万元，冷水滩区42万元</t>
  </si>
  <si>
    <t>祁阳市</t>
  </si>
  <si>
    <t>东安县</t>
  </si>
  <si>
    <t>双牌县</t>
  </si>
  <si>
    <t>江永县</t>
  </si>
  <si>
    <t>宁远县</t>
  </si>
  <si>
    <t>蓝山县</t>
  </si>
  <si>
    <t>新田县</t>
  </si>
  <si>
    <t>江华县</t>
  </si>
  <si>
    <t>其中鹤城区41万元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</si>
  <si>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</si>
  <si>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</si>
  <si>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</si>
  <si>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</si>
  <si>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</si>
  <si>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</si>
  <si>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</si>
  <si>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</si>
  <si>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</si>
  <si>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</si>
  <si>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</si>
  <si>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</si>
  <si>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资金拨付到市本级</t>
  </si>
  <si>
    <t>湘西市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</si>
  <si>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</si>
  <si>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</si>
  <si>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</si>
  <si>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</si>
  <si>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</si>
  <si>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</si>
  <si>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</si>
  <si>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</si>
  <si>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附件7</t>
  </si>
  <si>
    <t>2025年普通公路第一批公路保通灾毁抢修补助资金明细表</t>
  </si>
  <si>
    <t>县市区</t>
  </si>
  <si>
    <t>永定区40万元</t>
  </si>
  <si>
    <t>附件8</t>
  </si>
  <si>
    <t>2025年老旧货船拆解补助资金明细表</t>
  </si>
  <si>
    <t>附件9</t>
  </si>
  <si>
    <t>2025年第二批公路站场补助资金明细表</t>
  </si>
  <si>
    <t>岳阳市胥家桥综合物流园（一期工程）</t>
  </si>
  <si>
    <t>郴州大型货运配载中心</t>
  </si>
  <si>
    <t>蓝山县创品国际智慧物流产业园</t>
  </si>
  <si>
    <t>凤凰现代农产品加工仓储物流配送产业扶贫建设项目（一、二期）</t>
  </si>
  <si>
    <t>附件10</t>
  </si>
  <si>
    <t>2025年第二批地方航道建设补助资金明细表</t>
  </si>
  <si>
    <t>郴江旅游航道建设工程（一期工程）</t>
  </si>
  <si>
    <t>苏仙区</t>
  </si>
  <si>
    <t>附件11</t>
  </si>
  <si>
    <t xml:space="preserve"> 2023年-2024年度铁路专用线社会道口升级达标改造补助资金明细表</t>
  </si>
  <si>
    <t>企业名称</t>
  </si>
  <si>
    <t>总计</t>
  </si>
  <si>
    <t>大唐华银攸县能源有限公司</t>
  </si>
  <si>
    <t>大唐华银攸县能源有限公司专用线3号道口</t>
  </si>
  <si>
    <t>五矿（湖南）铁合金有限责任公司（租赁给湘乡三龙湾物流有限公司）、湘潭碱业有限公司专用铁路</t>
  </si>
  <si>
    <t>磷肥厂道口</t>
  </si>
  <si>
    <t>白托渣场东头道口</t>
  </si>
  <si>
    <t>湘钢瑞泰科技有限公司</t>
  </si>
  <si>
    <t>湘钢瑞泰科技有限公司专用线1#</t>
  </si>
  <si>
    <t>湘钢瑞泰科技有限公司专用线2#</t>
  </si>
  <si>
    <t>湖南省永耒铁路运输服务有限公司</t>
  </si>
  <si>
    <t>耒新线K8十100m道口</t>
  </si>
  <si>
    <t>珠龙线K6十00m道口</t>
  </si>
  <si>
    <t>白南线K1十200m道口</t>
  </si>
  <si>
    <t>白南线K2十500m道口</t>
  </si>
  <si>
    <t>耒新线K1十500m道口</t>
  </si>
  <si>
    <t>耒新线K23十800m道口</t>
  </si>
  <si>
    <t>珠龙线K0十400m道口</t>
  </si>
  <si>
    <t>珠龙线K2十400m道口</t>
  </si>
  <si>
    <t>国家粮食和物资储备局湖南局三七四处专用线</t>
  </si>
  <si>
    <t>三七四处专用线道口</t>
  </si>
  <si>
    <t>湖南省永州市农业生产资料总公司</t>
  </si>
  <si>
    <t>冷水滩区零陵北路道口</t>
  </si>
  <si>
    <t>湖南省永州市农业生产资料总公司专用线零陵南路道口道口</t>
  </si>
  <si>
    <t>西恩铁路运输有限公司</t>
  </si>
  <si>
    <t>西阳道口</t>
  </si>
  <si>
    <t>怀化市会同县木材公司</t>
  </si>
  <si>
    <t>木材公司道口</t>
  </si>
  <si>
    <t>附件12</t>
  </si>
  <si>
    <t>2025年第一批省直单位扶贫点及交通养护应急项目补助资金明细表</t>
  </si>
  <si>
    <t>鼎城区</t>
  </si>
  <si>
    <t>双峰县</t>
  </si>
  <si>
    <t>涟源市</t>
  </si>
  <si>
    <t>附件13</t>
  </si>
  <si>
    <t>2025年第三批农村公路养护工程补助资金明细表</t>
  </si>
  <si>
    <t>其中天心区16万元，湘江新区16万元，开福区16万元，雨花区16万元，望城区82万元，长沙县253万元</t>
  </si>
  <si>
    <t>其中荷塘区16万元，芦淞区16万元，天元区16万元</t>
  </si>
  <si>
    <t>雨湖区</t>
  </si>
  <si>
    <t>其雨花区51万元，岳塘区45万元</t>
  </si>
  <si>
    <t>其中珠晖区16万元，石鼓区16万元，蒸湘区16万元</t>
  </si>
  <si>
    <t>双清区</t>
  </si>
  <si>
    <t>其中双清区16万元，大祥区22万元，北塔区22万元</t>
  </si>
  <si>
    <t>岳阳楼区</t>
  </si>
  <si>
    <t>其中岳阳楼区168万元，云溪区22万元，君山区45万元</t>
  </si>
  <si>
    <t>含屈原区</t>
  </si>
  <si>
    <t>武陵区</t>
  </si>
  <si>
    <t>其中武陵区22万元，鼎城区22万元</t>
  </si>
  <si>
    <t>含西湖区</t>
  </si>
  <si>
    <t>永定区</t>
  </si>
  <si>
    <t>其中永定区16万元，武陵源区16万元</t>
  </si>
  <si>
    <t>大通湖区16万元</t>
  </si>
  <si>
    <t>其中北湖区22万元苏仙区16万元</t>
  </si>
  <si>
    <t>桂东县</t>
  </si>
  <si>
    <t>其中零陵区45万元</t>
  </si>
  <si>
    <t>含金洞区</t>
  </si>
  <si>
    <t>娄星区</t>
  </si>
  <si>
    <t>冷水江市</t>
  </si>
  <si>
    <t>鹤城区</t>
  </si>
  <si>
    <t>其中鹤城区16万元</t>
  </si>
  <si>
    <t>附件14</t>
  </si>
  <si>
    <t>2025年第二批省级专项补助资金明细表</t>
  </si>
  <si>
    <t>益阳市中医医院</t>
  </si>
  <si>
    <t>2025年交通血防经费</t>
  </si>
  <si>
    <t>危化品船舶洗舱补贴</t>
  </si>
  <si>
    <t>其中湖南金和石油实业有限公司49.95万元，岳阳安顺船务有限公司3.3万元，潇湘水上加油站1.75万元</t>
  </si>
  <si>
    <t>洗舱站运营奖补</t>
  </si>
  <si>
    <t>岳阳水上绿色航运环保有限责任公司22.5万元</t>
  </si>
  <si>
    <t>水路集装箱运输发展项目</t>
  </si>
  <si>
    <t>岳阳湘俄速航国际物流有限公司7.86万元,临湘市瑞隆矿业有限公司4.49万元</t>
  </si>
  <si>
    <t>省本级</t>
  </si>
  <si>
    <t>省水上交通安全指挥监控中心</t>
  </si>
  <si>
    <t>船舶智能监控辅助项目</t>
  </si>
  <si>
    <t>省国资委</t>
  </si>
  <si>
    <t>原水运局下属困难企业补贴</t>
  </si>
  <si>
    <t>省交通职业技术学院</t>
  </si>
  <si>
    <t>交职专人员划转专项补助</t>
  </si>
  <si>
    <t>省道路运输管理局</t>
  </si>
  <si>
    <t>老旧营运货车更新省级配套资金</t>
  </si>
  <si>
    <t>资金测算明细表</t>
  </si>
  <si>
    <t>燃油税资金总量</t>
  </si>
  <si>
    <t>2025年回收两新省配套资金</t>
  </si>
  <si>
    <t>扣减</t>
  </si>
  <si>
    <t>水利基金</t>
  </si>
  <si>
    <t>交通税费经费</t>
  </si>
  <si>
    <t>林路养护资金</t>
  </si>
  <si>
    <t>交职院划转</t>
  </si>
  <si>
    <t>2024年预拨攻坚消薄农村公路养护</t>
  </si>
  <si>
    <t>已安排</t>
  </si>
  <si>
    <t>部门预算</t>
  </si>
  <si>
    <t>2025年第一批交通运输事业发展专项资金</t>
  </si>
  <si>
    <t>2025年第二批交通运输事业发展专项资金</t>
  </si>
  <si>
    <t>成品油税费改革转移支付资金</t>
  </si>
  <si>
    <t>2025年第三批交通运输事业发展专项资金</t>
  </si>
  <si>
    <t>2025年第四批交通运输事业发展专项资金</t>
  </si>
  <si>
    <t>铁路沿线环境整治</t>
  </si>
  <si>
    <t>本指标文申请下达</t>
  </si>
  <si>
    <t>GF训练经费</t>
  </si>
  <si>
    <t>单独报文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</si>
</sst>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_([$€-2]* #,##0.00_);_([$€-2]* \(#,##0.00\);_([$€-2]* &quot;-&quot;??_)"/>
    <numFmt numFmtId="178" formatCode="0.00_ "/>
    <numFmt numFmtId="179" formatCode="0_ "/>
    <numFmt numFmtId="42" formatCode="_ &quot;￥&quot;* #,##0_ ;_ &quot;￥&quot;* \-#,##0_ ;_ &quot;￥&quot;* &quot;-&quot;_ ;_ @_ "/>
    <numFmt numFmtId="180" formatCode="General&quot;个&quot;"/>
  </numFmts>
  <fonts count="6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Times New Roman"/>
      <charset val="134"/>
    </font>
    <font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等线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0" fontId="11" fillId="0" borderId="0"/>
    <xf numFmtId="0" fontId="56" fillId="0" borderId="0">
      <alignment vertical="center"/>
    </xf>
    <xf numFmtId="177" fontId="56" fillId="0" borderId="0">
      <protection locked="0"/>
    </xf>
    <xf numFmtId="177" fontId="56" fillId="0" borderId="0">
      <protection locked="0"/>
    </xf>
    <xf numFmtId="0" fontId="56" fillId="0" borderId="0">
      <protection locked="0"/>
    </xf>
    <xf numFmtId="0" fontId="47" fillId="2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2" fillId="13" borderId="9" applyNumberFormat="0" applyAlignment="0" applyProtection="0">
      <alignment vertical="center"/>
    </xf>
    <xf numFmtId="0" fontId="57" fillId="16" borderId="11" applyNumberFormat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/>
    <xf numFmtId="0" fontId="48" fillId="0" borderId="0" applyNumberFormat="0" applyFill="0" applyBorder="0" applyAlignment="0" applyProtection="0">
      <alignment vertical="center"/>
    </xf>
    <xf numFmtId="0" fontId="63" fillId="0" borderId="0">
      <protection locked="0"/>
    </xf>
    <xf numFmtId="0" fontId="46" fillId="31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0" fillId="0" borderId="0">
      <protection locked="0"/>
    </xf>
    <xf numFmtId="0" fontId="65" fillId="0" borderId="0" applyNumberForma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8" fillId="13" borderId="13" applyNumberFormat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1" fillId="0" borderId="0"/>
    <xf numFmtId="0" fontId="47" fillId="2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9" fillId="20" borderId="13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8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78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1" xfId="5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10" fillId="0" borderId="5" xfId="0" applyNumberFormat="1" applyFont="1" applyFill="1" applyBorder="1" applyAlignment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 wrapText="1"/>
    </xf>
    <xf numFmtId="180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8" fillId="0" borderId="1" xfId="34" applyFont="1" applyBorder="1" applyAlignment="1" applyProtection="1">
      <alignment horizontal="center" vertical="center" wrapText="1"/>
    </xf>
    <xf numFmtId="0" fontId="20" fillId="0" borderId="1" xfId="34" applyFont="1" applyBorder="1" applyAlignment="1" applyProtection="1">
      <alignment horizontal="center" vertical="center" wrapText="1"/>
    </xf>
    <xf numFmtId="2" fontId="20" fillId="0" borderId="1" xfId="34" applyNumberFormat="1" applyFont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5" applyFont="1" applyBorder="1" applyAlignment="1" applyProtection="1">
      <alignment horizontal="center" vertical="center" wrapText="1"/>
    </xf>
    <xf numFmtId="0" fontId="23" fillId="0" borderId="1" xfId="4" applyNumberFormat="1" applyFont="1" applyBorder="1" applyAlignment="1" applyProtection="1">
      <alignment horizontal="center" vertical="center" wrapText="1"/>
    </xf>
    <xf numFmtId="0" fontId="23" fillId="0" borderId="1" xfId="5" applyFont="1" applyBorder="1" applyAlignment="1" applyProtection="1">
      <alignment horizontal="centerContinuous" vertical="center" wrapText="1"/>
    </xf>
    <xf numFmtId="0" fontId="23" fillId="0" borderId="1" xfId="5" applyFont="1" applyBorder="1" applyAlignment="1" applyProtection="1">
      <alignment horizontal="center" vertical="center" wrapText="1"/>
    </xf>
    <xf numFmtId="0" fontId="22" fillId="0" borderId="1" xfId="28" applyFont="1" applyBorder="1" applyAlignment="1" applyProtection="1">
      <alignment horizontal="center" vertical="center" wrapText="1"/>
    </xf>
    <xf numFmtId="0" fontId="22" fillId="0" borderId="1" xfId="5" applyFont="1" applyBorder="1" applyAlignment="1" applyProtection="1">
      <alignment horizontal="center" vertical="center" wrapText="1"/>
    </xf>
    <xf numFmtId="0" fontId="22" fillId="0" borderId="1" xfId="3" applyNumberFormat="1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4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/>
    </xf>
    <xf numFmtId="0" fontId="26" fillId="3" borderId="0" xfId="1" applyFont="1" applyFill="1" applyAlignment="1">
      <alignment horizontal="left" vertical="center" shrinkToFit="1"/>
    </xf>
    <xf numFmtId="0" fontId="27" fillId="3" borderId="0" xfId="1" applyFont="1" applyFill="1" applyAlignment="1">
      <alignment horizontal="center" vertical="center" shrinkToFit="1"/>
    </xf>
    <xf numFmtId="0" fontId="25" fillId="3" borderId="0" xfId="1" applyFont="1" applyFill="1" applyAlignment="1">
      <alignment horizontal="center" vertical="center" shrinkToFit="1"/>
    </xf>
    <xf numFmtId="49" fontId="5" fillId="3" borderId="1" xfId="1" applyNumberFormat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1" xfId="1" applyNumberFormat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49" fontId="24" fillId="3" borderId="0" xfId="1" applyNumberFormat="1" applyFont="1" applyFill="1" applyAlignment="1">
      <alignment horizontal="center" vertical="center" shrinkToFit="1"/>
    </xf>
    <xf numFmtId="0" fontId="28" fillId="0" borderId="0" xfId="0" applyFont="1" applyFill="1" applyAlignment="1">
      <alignment horizontal="left" vertical="center" wrapText="1"/>
    </xf>
    <xf numFmtId="176" fontId="28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30" fillId="0" borderId="1" xfId="45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0" fillId="0" borderId="1" xfId="45" applyNumberFormat="1" applyFont="1" applyFill="1" applyBorder="1" applyAlignment="1">
      <alignment horizontal="center" vertical="center" wrapText="1"/>
    </xf>
    <xf numFmtId="0" fontId="31" fillId="0" borderId="1" xfId="5" applyFont="1" applyFill="1" applyBorder="1" applyAlignment="1" applyProtection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33" fillId="0" borderId="0" xfId="0" applyNumberFormat="1" applyFont="1" applyFill="1" applyBorder="1" applyAlignment="1">
      <alignment horizontal="center" vertical="center" wrapText="1"/>
    </xf>
    <xf numFmtId="179" fontId="33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176" fontId="29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wrapText="1"/>
    </xf>
    <xf numFmtId="0" fontId="23" fillId="0" borderId="1" xfId="0" applyFont="1" applyFill="1" applyBorder="1" applyAlignment="1">
      <alignment horizontal="center" vertical="center" wrapText="1"/>
    </xf>
    <xf numFmtId="178" fontId="40" fillId="0" borderId="1" xfId="26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58">
    <cellStyle name="常规" xfId="0" builtinId="0"/>
    <cellStyle name="常规 4" xfId="1"/>
    <cellStyle name="常规 6" xfId="2"/>
    <cellStyle name="常规 4 3 2 3" xfId="3"/>
    <cellStyle name="常规 4 3 2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常规 4 4_20160416第一批农村公路切块计划" xfId="26"/>
    <cellStyle name="已访问的超链接" xfId="27" builtinId="9"/>
    <cellStyle name="常规 2 2" xfId="28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常规 10 2" xfId="34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常规_Sheet2" xfId="45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13" sqref="F13"/>
    </sheetView>
  </sheetViews>
  <sheetFormatPr defaultColWidth="9" defaultRowHeight="14.25" outlineLevelCol="5"/>
  <cols>
    <col min="1" max="1" width="54.8166666666667" customWidth="1"/>
    <col min="2" max="2" width="15.125" customWidth="1"/>
    <col min="3" max="3" width="16.5" customWidth="1"/>
  </cols>
  <sheetData>
    <row r="1" spans="1:1">
      <c r="A1" s="152" t="s">
        <v>0</v>
      </c>
    </row>
    <row r="2" ht="25.5" spans="1:3">
      <c r="A2" s="153" t="s">
        <v>1</v>
      </c>
      <c r="B2" s="153"/>
      <c r="C2" s="153"/>
    </row>
    <row r="3" spans="3:3">
      <c r="C3" s="154" t="s">
        <v>2</v>
      </c>
    </row>
    <row r="4" ht="34" customHeight="1" spans="1:3">
      <c r="A4" s="155" t="s">
        <v>3</v>
      </c>
      <c r="B4" s="155" t="s">
        <v>4</v>
      </c>
      <c r="C4" s="155" t="s">
        <v>5</v>
      </c>
    </row>
    <row r="5" ht="34" customHeight="1" spans="1:3">
      <c r="A5" s="156" t="s">
        <v>6</v>
      </c>
      <c r="B5" s="156">
        <f>SUM(B6:B18)</f>
        <v>96210.3</v>
      </c>
      <c r="C5" s="156"/>
    </row>
    <row r="6" ht="34" customHeight="1" spans="1:3">
      <c r="A6" s="157" t="s">
        <v>7</v>
      </c>
      <c r="B6" s="156">
        <v>56631.23</v>
      </c>
      <c r="C6" s="158" t="s">
        <v>8</v>
      </c>
    </row>
    <row r="7" ht="34" customHeight="1" spans="1:3">
      <c r="A7" s="159" t="s">
        <v>9</v>
      </c>
      <c r="B7" s="160">
        <v>2454.83</v>
      </c>
      <c r="C7" s="158" t="s">
        <v>10</v>
      </c>
    </row>
    <row r="8" ht="34" customHeight="1" spans="1:6">
      <c r="A8" s="159" t="s">
        <v>11</v>
      </c>
      <c r="B8" s="160">
        <v>484</v>
      </c>
      <c r="C8" s="158" t="s">
        <v>12</v>
      </c>
      <c r="F8" s="162"/>
    </row>
    <row r="9" ht="34" customHeight="1" spans="1:3">
      <c r="A9" s="159" t="s">
        <v>13</v>
      </c>
      <c r="B9" s="160">
        <v>8000</v>
      </c>
      <c r="C9" s="158" t="s">
        <v>14</v>
      </c>
    </row>
    <row r="10" ht="34" customHeight="1" spans="1:3">
      <c r="A10" s="159" t="s">
        <v>15</v>
      </c>
      <c r="B10" s="160">
        <v>8559</v>
      </c>
      <c r="C10" s="158" t="s">
        <v>16</v>
      </c>
    </row>
    <row r="11" ht="34" customHeight="1" spans="1:3">
      <c r="A11" s="159" t="s">
        <v>17</v>
      </c>
      <c r="B11" s="160">
        <v>480</v>
      </c>
      <c r="C11" s="158" t="s">
        <v>18</v>
      </c>
    </row>
    <row r="12" ht="34" customHeight="1" spans="1:3">
      <c r="A12" s="159" t="s">
        <v>19</v>
      </c>
      <c r="B12" s="161">
        <v>3360.73</v>
      </c>
      <c r="C12" s="158" t="s">
        <v>20</v>
      </c>
    </row>
    <row r="13" ht="34" customHeight="1" spans="1:3">
      <c r="A13" s="159" t="s">
        <v>21</v>
      </c>
      <c r="B13" s="160">
        <v>750</v>
      </c>
      <c r="C13" s="158" t="s">
        <v>22</v>
      </c>
    </row>
    <row r="14" ht="34" customHeight="1" spans="1:3">
      <c r="A14" s="159" t="s">
        <v>23</v>
      </c>
      <c r="B14" s="160">
        <v>1535</v>
      </c>
      <c r="C14" s="158" t="s">
        <v>24</v>
      </c>
    </row>
    <row r="15" ht="34" customHeight="1" spans="1:3">
      <c r="A15" s="159" t="s">
        <v>25</v>
      </c>
      <c r="B15" s="160">
        <v>245</v>
      </c>
      <c r="C15" s="158" t="s">
        <v>26</v>
      </c>
    </row>
    <row r="16" ht="39" customHeight="1" spans="1:3">
      <c r="A16" s="157" t="s">
        <v>27</v>
      </c>
      <c r="B16" s="160">
        <v>410</v>
      </c>
      <c r="C16" s="158" t="s">
        <v>28</v>
      </c>
    </row>
    <row r="17" ht="39" customHeight="1" spans="1:3">
      <c r="A17" s="157" t="s">
        <v>29</v>
      </c>
      <c r="B17" s="160">
        <v>6646</v>
      </c>
      <c r="C17" s="158" t="s">
        <v>30</v>
      </c>
    </row>
    <row r="18" ht="33" customHeight="1" spans="1:3">
      <c r="A18" s="159" t="s">
        <v>31</v>
      </c>
      <c r="B18" s="160">
        <v>6654.51</v>
      </c>
      <c r="C18" s="158" t="s">
        <v>32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2" sqref="A2:E2"/>
    </sheetView>
  </sheetViews>
  <sheetFormatPr defaultColWidth="9" defaultRowHeight="14.25" outlineLevelRow="4" outlineLevelCol="4"/>
  <cols>
    <col min="1" max="1" width="11.125" customWidth="1"/>
    <col min="2" max="2" width="14.7583333333333" customWidth="1"/>
    <col min="3" max="3" width="25.5" customWidth="1"/>
    <col min="4" max="4" width="15.5" customWidth="1"/>
    <col min="5" max="5" width="20.7583333333333" customWidth="1"/>
  </cols>
  <sheetData>
    <row r="1" spans="1:1">
      <c r="A1" t="s">
        <v>184</v>
      </c>
    </row>
    <row r="2" ht="25.5" spans="1:5">
      <c r="A2" s="67" t="s">
        <v>185</v>
      </c>
      <c r="B2" s="67"/>
      <c r="C2" s="67"/>
      <c r="D2" s="67"/>
      <c r="E2" s="67"/>
    </row>
    <row r="3" ht="36" customHeight="1" spans="1:5">
      <c r="A3" s="68"/>
      <c r="B3" s="68"/>
      <c r="C3" s="68"/>
      <c r="D3" s="69" t="s">
        <v>2</v>
      </c>
      <c r="E3" s="69"/>
    </row>
    <row r="4" ht="66" customHeight="1" spans="1:5">
      <c r="A4" s="32" t="s">
        <v>35</v>
      </c>
      <c r="B4" s="32" t="s">
        <v>174</v>
      </c>
      <c r="C4" s="70" t="s">
        <v>3</v>
      </c>
      <c r="D4" s="70" t="s">
        <v>4</v>
      </c>
      <c r="E4" s="32" t="s">
        <v>5</v>
      </c>
    </row>
    <row r="5" ht="66" customHeight="1" spans="1:5">
      <c r="A5" s="35" t="s">
        <v>47</v>
      </c>
      <c r="B5" s="35" t="s">
        <v>77</v>
      </c>
      <c r="C5" s="71" t="s">
        <v>186</v>
      </c>
      <c r="D5" s="72">
        <v>1535</v>
      </c>
      <c r="E5" s="35" t="s">
        <v>187</v>
      </c>
    </row>
  </sheetData>
  <mergeCells count="2">
    <mergeCell ref="A2:E2"/>
    <mergeCell ref="D3:E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H4" sqref="H4"/>
    </sheetView>
  </sheetViews>
  <sheetFormatPr defaultColWidth="9" defaultRowHeight="14.25" outlineLevelCol="5"/>
  <cols>
    <col min="1" max="1" width="12.625" customWidth="1"/>
    <col min="2" max="2" width="21.625" customWidth="1"/>
    <col min="3" max="3" width="30.25" customWidth="1"/>
    <col min="4" max="4" width="11" customWidth="1"/>
    <col min="5" max="5" width="12.25" customWidth="1"/>
  </cols>
  <sheetData>
    <row r="1" spans="1:1">
      <c r="A1" t="s">
        <v>188</v>
      </c>
    </row>
    <row r="2" ht="43" customHeight="1" spans="1:6">
      <c r="A2" s="47" t="s">
        <v>189</v>
      </c>
      <c r="B2" s="47"/>
      <c r="C2" s="47"/>
      <c r="D2" s="47"/>
      <c r="E2" s="47"/>
      <c r="F2" s="65"/>
    </row>
    <row r="3" ht="31" customHeight="1" spans="1:6">
      <c r="A3" s="48"/>
      <c r="B3" s="48"/>
      <c r="C3" s="48"/>
      <c r="D3" s="49" t="s">
        <v>2</v>
      </c>
      <c r="E3" s="49"/>
      <c r="F3" s="65"/>
    </row>
    <row r="4" ht="36" customHeight="1" spans="1:5">
      <c r="A4" s="50" t="s">
        <v>35</v>
      </c>
      <c r="B4" s="50" t="s">
        <v>190</v>
      </c>
      <c r="C4" s="50" t="s">
        <v>3</v>
      </c>
      <c r="D4" s="50" t="s">
        <v>4</v>
      </c>
      <c r="E4" s="50" t="s">
        <v>5</v>
      </c>
    </row>
    <row r="5" ht="39" customHeight="1" spans="1:5">
      <c r="A5" s="51" t="s">
        <v>191</v>
      </c>
      <c r="B5" s="51"/>
      <c r="C5" s="51"/>
      <c r="D5" s="50">
        <v>245</v>
      </c>
      <c r="E5" s="50"/>
    </row>
    <row r="6" ht="48" customHeight="1" spans="1:5">
      <c r="A6" s="52" t="s">
        <v>39</v>
      </c>
      <c r="B6" s="53" t="s">
        <v>192</v>
      </c>
      <c r="C6" s="52" t="s">
        <v>193</v>
      </c>
      <c r="D6" s="52">
        <v>12</v>
      </c>
      <c r="E6" s="52"/>
    </row>
    <row r="7" ht="33" customHeight="1" spans="1:5">
      <c r="A7" s="54" t="s">
        <v>40</v>
      </c>
      <c r="B7" s="55" t="s">
        <v>57</v>
      </c>
      <c r="C7" s="56"/>
      <c r="D7" s="52">
        <f>D8+D9+D10+D11</f>
        <v>50</v>
      </c>
      <c r="E7" s="52"/>
    </row>
    <row r="8" ht="39" customHeight="1" spans="1:5">
      <c r="A8" s="57"/>
      <c r="B8" s="58" t="s">
        <v>194</v>
      </c>
      <c r="C8" s="59" t="s">
        <v>195</v>
      </c>
      <c r="D8" s="52">
        <v>17</v>
      </c>
      <c r="E8" s="66"/>
    </row>
    <row r="9" ht="33" customHeight="1" spans="1:5">
      <c r="A9" s="57"/>
      <c r="B9" s="60"/>
      <c r="C9" s="59" t="s">
        <v>196</v>
      </c>
      <c r="D9" s="52">
        <v>13</v>
      </c>
      <c r="E9" s="66"/>
    </row>
    <row r="10" ht="33" customHeight="1" spans="1:5">
      <c r="A10" s="57"/>
      <c r="B10" s="58" t="s">
        <v>197</v>
      </c>
      <c r="C10" s="59" t="s">
        <v>198</v>
      </c>
      <c r="D10" s="52">
        <v>10</v>
      </c>
      <c r="E10" s="66"/>
    </row>
    <row r="11" ht="33" customHeight="1" spans="1:5">
      <c r="A11" s="61"/>
      <c r="B11" s="60"/>
      <c r="C11" s="59" t="s">
        <v>199</v>
      </c>
      <c r="D11" s="52">
        <v>10</v>
      </c>
      <c r="E11" s="66"/>
    </row>
    <row r="12" ht="33" customHeight="1" spans="1:5">
      <c r="A12" s="57" t="s">
        <v>41</v>
      </c>
      <c r="B12" s="55" t="s">
        <v>57</v>
      </c>
      <c r="C12" s="56"/>
      <c r="D12" s="52">
        <f>SUM(D13:D20)</f>
        <v>104</v>
      </c>
      <c r="E12" s="66"/>
    </row>
    <row r="13" ht="33" customHeight="1" spans="1:5">
      <c r="A13" s="57"/>
      <c r="B13" s="58" t="s">
        <v>200</v>
      </c>
      <c r="C13" s="62" t="s">
        <v>201</v>
      </c>
      <c r="D13" s="52">
        <v>13</v>
      </c>
      <c r="E13" s="64"/>
    </row>
    <row r="14" ht="33" customHeight="1" spans="1:5">
      <c r="A14" s="57"/>
      <c r="B14" s="63"/>
      <c r="C14" s="62" t="s">
        <v>202</v>
      </c>
      <c r="D14" s="52">
        <v>13</v>
      </c>
      <c r="E14" s="64"/>
    </row>
    <row r="15" ht="33" customHeight="1" spans="1:5">
      <c r="A15" s="57"/>
      <c r="B15" s="63"/>
      <c r="C15" s="62" t="s">
        <v>203</v>
      </c>
      <c r="D15" s="52">
        <v>13</v>
      </c>
      <c r="E15" s="64"/>
    </row>
    <row r="16" ht="33" customHeight="1" spans="1:5">
      <c r="A16" s="57"/>
      <c r="B16" s="63"/>
      <c r="C16" s="62" t="s">
        <v>204</v>
      </c>
      <c r="D16" s="52">
        <v>13</v>
      </c>
      <c r="E16" s="64"/>
    </row>
    <row r="17" ht="33" customHeight="1" spans="1:5">
      <c r="A17" s="57"/>
      <c r="B17" s="63"/>
      <c r="C17" s="62" t="s">
        <v>205</v>
      </c>
      <c r="D17" s="52">
        <v>13</v>
      </c>
      <c r="E17" s="64"/>
    </row>
    <row r="18" ht="33" customHeight="1" spans="1:5">
      <c r="A18" s="57"/>
      <c r="B18" s="63"/>
      <c r="C18" s="62" t="s">
        <v>206</v>
      </c>
      <c r="D18" s="52">
        <v>13</v>
      </c>
      <c r="E18" s="66"/>
    </row>
    <row r="19" ht="33" customHeight="1" spans="1:5">
      <c r="A19" s="57"/>
      <c r="B19" s="63"/>
      <c r="C19" s="62" t="s">
        <v>207</v>
      </c>
      <c r="D19" s="52">
        <v>13</v>
      </c>
      <c r="E19" s="66"/>
    </row>
    <row r="20" ht="33" customHeight="1" spans="1:5">
      <c r="A20" s="61"/>
      <c r="B20" s="60"/>
      <c r="C20" s="62" t="s">
        <v>208</v>
      </c>
      <c r="D20" s="52">
        <v>13</v>
      </c>
      <c r="E20" s="66"/>
    </row>
    <row r="21" ht="33" customHeight="1" spans="1:5">
      <c r="A21" s="63" t="s">
        <v>73</v>
      </c>
      <c r="B21" s="55" t="s">
        <v>57</v>
      </c>
      <c r="C21" s="56"/>
      <c r="D21" s="52">
        <f>SUM(D22:D24)</f>
        <v>54</v>
      </c>
      <c r="E21" s="66"/>
    </row>
    <row r="22" ht="46" customHeight="1" spans="1:5">
      <c r="A22" s="63"/>
      <c r="B22" s="52" t="s">
        <v>209</v>
      </c>
      <c r="C22" s="52" t="s">
        <v>210</v>
      </c>
      <c r="D22" s="52">
        <v>30</v>
      </c>
      <c r="E22" s="52"/>
    </row>
    <row r="23" ht="33" customHeight="1" spans="1:5">
      <c r="A23" s="63"/>
      <c r="B23" s="58" t="s">
        <v>211</v>
      </c>
      <c r="C23" s="52" t="s">
        <v>212</v>
      </c>
      <c r="D23" s="52">
        <v>12</v>
      </c>
      <c r="E23" s="52"/>
    </row>
    <row r="24" ht="33" customHeight="1" spans="1:5">
      <c r="A24" s="60"/>
      <c r="B24" s="60"/>
      <c r="C24" s="52" t="s">
        <v>213</v>
      </c>
      <c r="D24" s="52">
        <v>12</v>
      </c>
      <c r="E24" s="52"/>
    </row>
    <row r="25" ht="33" customHeight="1" spans="1:5">
      <c r="A25" s="64" t="s">
        <v>50</v>
      </c>
      <c r="B25" s="64" t="s">
        <v>214</v>
      </c>
      <c r="C25" s="64" t="s">
        <v>215</v>
      </c>
      <c r="D25" s="52">
        <v>12</v>
      </c>
      <c r="E25" s="64"/>
    </row>
    <row r="26" ht="33" customHeight="1" spans="1:5">
      <c r="A26" s="64" t="s">
        <v>49</v>
      </c>
      <c r="B26" s="52" t="s">
        <v>216</v>
      </c>
      <c r="C26" s="59" t="s">
        <v>217</v>
      </c>
      <c r="D26" s="52">
        <v>13</v>
      </c>
      <c r="E26" s="64"/>
    </row>
  </sheetData>
  <mergeCells count="13">
    <mergeCell ref="A2:E2"/>
    <mergeCell ref="D3:E3"/>
    <mergeCell ref="A5:C5"/>
    <mergeCell ref="B7:C7"/>
    <mergeCell ref="B12:C12"/>
    <mergeCell ref="B21:C21"/>
    <mergeCell ref="A7:A11"/>
    <mergeCell ref="A12:A20"/>
    <mergeCell ref="A21:A24"/>
    <mergeCell ref="B8:B9"/>
    <mergeCell ref="B10:B11"/>
    <mergeCell ref="B13:B20"/>
    <mergeCell ref="B23:B24"/>
  </mergeCells>
  <pageMargins left="0.751388888888889" right="0.75138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9" sqref="H9"/>
    </sheetView>
  </sheetViews>
  <sheetFormatPr defaultColWidth="9" defaultRowHeight="14.25" outlineLevelCol="3"/>
  <cols>
    <col min="1" max="1" width="16.3833333333333" customWidth="1"/>
    <col min="2" max="3" width="24.5" customWidth="1"/>
    <col min="4" max="4" width="21.375" customWidth="1"/>
  </cols>
  <sheetData>
    <row r="1" spans="1:1">
      <c r="A1" t="s">
        <v>218</v>
      </c>
    </row>
    <row r="2" ht="51" customHeight="1" spans="1:4">
      <c r="A2" s="29" t="s">
        <v>219</v>
      </c>
      <c r="B2" s="29"/>
      <c r="C2" s="29"/>
      <c r="D2" s="29"/>
    </row>
    <row r="3" ht="33" customHeight="1" spans="4:4">
      <c r="D3" s="30" t="s">
        <v>2</v>
      </c>
    </row>
    <row r="4" ht="33" customHeight="1" spans="1:4">
      <c r="A4" s="31" t="s">
        <v>35</v>
      </c>
      <c r="B4" s="31" t="s">
        <v>174</v>
      </c>
      <c r="C4" s="31" t="s">
        <v>4</v>
      </c>
      <c r="D4" s="32" t="s">
        <v>5</v>
      </c>
    </row>
    <row r="5" ht="30" customHeight="1" spans="1:4">
      <c r="A5" s="33" t="s">
        <v>191</v>
      </c>
      <c r="B5" s="33"/>
      <c r="C5" s="34">
        <v>410</v>
      </c>
      <c r="D5" s="35"/>
    </row>
    <row r="6" ht="30" customHeight="1" spans="1:4">
      <c r="A6" s="33" t="s">
        <v>38</v>
      </c>
      <c r="B6" s="33" t="s">
        <v>57</v>
      </c>
      <c r="C6" s="31">
        <v>20</v>
      </c>
      <c r="D6" s="35"/>
    </row>
    <row r="7" ht="30" customHeight="1" spans="1:4">
      <c r="A7" s="33"/>
      <c r="B7" s="36" t="s">
        <v>79</v>
      </c>
      <c r="C7" s="34">
        <v>20</v>
      </c>
      <c r="D7" s="35"/>
    </row>
    <row r="8" ht="30" customHeight="1" spans="1:4">
      <c r="A8" s="37" t="s">
        <v>40</v>
      </c>
      <c r="B8" s="33" t="s">
        <v>57</v>
      </c>
      <c r="C8" s="31">
        <v>40</v>
      </c>
      <c r="D8" s="35"/>
    </row>
    <row r="9" ht="30" customHeight="1" spans="1:4">
      <c r="A9" s="37"/>
      <c r="B9" s="38" t="s">
        <v>87</v>
      </c>
      <c r="C9" s="34">
        <v>40</v>
      </c>
      <c r="D9" s="35"/>
    </row>
    <row r="10" ht="30" customHeight="1" spans="1:4">
      <c r="A10" s="39" t="s">
        <v>41</v>
      </c>
      <c r="B10" s="33" t="s">
        <v>57</v>
      </c>
      <c r="C10" s="31">
        <v>20</v>
      </c>
      <c r="D10" s="35"/>
    </row>
    <row r="11" ht="30" customHeight="1" spans="1:4">
      <c r="A11" s="40"/>
      <c r="B11" s="38" t="s">
        <v>92</v>
      </c>
      <c r="C11" s="34">
        <v>20</v>
      </c>
      <c r="D11" s="35"/>
    </row>
    <row r="12" ht="30" customHeight="1" spans="1:4">
      <c r="A12" s="39" t="s">
        <v>42</v>
      </c>
      <c r="B12" s="33" t="s">
        <v>57</v>
      </c>
      <c r="C12" s="31">
        <v>60</v>
      </c>
      <c r="D12" s="35"/>
    </row>
    <row r="13" ht="30" customHeight="1" spans="1:4">
      <c r="A13" s="41"/>
      <c r="B13" s="38" t="s">
        <v>101</v>
      </c>
      <c r="C13" s="34">
        <v>40</v>
      </c>
      <c r="D13" s="35"/>
    </row>
    <row r="14" ht="30" customHeight="1" spans="1:4">
      <c r="A14" s="40"/>
      <c r="B14" s="38" t="s">
        <v>106</v>
      </c>
      <c r="C14" s="34">
        <v>20</v>
      </c>
      <c r="D14" s="35"/>
    </row>
    <row r="15" ht="30" customHeight="1" spans="1:4">
      <c r="A15" s="39" t="s">
        <v>43</v>
      </c>
      <c r="B15" s="33" t="s">
        <v>57</v>
      </c>
      <c r="C15" s="31">
        <v>100</v>
      </c>
      <c r="D15" s="35"/>
    </row>
    <row r="16" ht="30" customHeight="1" spans="1:4">
      <c r="A16" s="41"/>
      <c r="B16" s="38" t="s">
        <v>109</v>
      </c>
      <c r="C16" s="34">
        <v>10</v>
      </c>
      <c r="D16" s="35"/>
    </row>
    <row r="17" ht="30" customHeight="1" spans="1:4">
      <c r="A17" s="41"/>
      <c r="B17" s="38" t="s">
        <v>110</v>
      </c>
      <c r="C17" s="36">
        <v>10</v>
      </c>
      <c r="D17" s="35"/>
    </row>
    <row r="18" ht="30" customHeight="1" spans="1:4">
      <c r="A18" s="41"/>
      <c r="B18" s="38" t="s">
        <v>111</v>
      </c>
      <c r="C18" s="34">
        <v>40</v>
      </c>
      <c r="D18" s="35"/>
    </row>
    <row r="19" ht="30" customHeight="1" spans="1:4">
      <c r="A19" s="41"/>
      <c r="B19" s="38" t="s">
        <v>112</v>
      </c>
      <c r="C19" s="34">
        <v>20</v>
      </c>
      <c r="D19" s="35"/>
    </row>
    <row r="20" ht="30" customHeight="1" spans="1:4">
      <c r="A20" s="41"/>
      <c r="B20" s="38" t="s">
        <v>113</v>
      </c>
      <c r="C20" s="34">
        <v>10</v>
      </c>
      <c r="D20" s="35"/>
    </row>
    <row r="21" ht="30" customHeight="1" spans="1:4">
      <c r="A21" s="40"/>
      <c r="B21" s="38" t="s">
        <v>114</v>
      </c>
      <c r="C21" s="34">
        <v>10</v>
      </c>
      <c r="D21" s="35"/>
    </row>
    <row r="22" ht="30" customHeight="1" spans="1:4">
      <c r="A22" s="42" t="s">
        <v>44</v>
      </c>
      <c r="B22" s="33" t="s">
        <v>57</v>
      </c>
      <c r="C22" s="31">
        <v>20</v>
      </c>
      <c r="D22" s="35"/>
    </row>
    <row r="23" ht="30" customHeight="1" spans="1:4">
      <c r="A23" s="43"/>
      <c r="B23" s="44" t="s">
        <v>77</v>
      </c>
      <c r="C23" s="34">
        <v>10</v>
      </c>
      <c r="D23" s="35" t="s">
        <v>220</v>
      </c>
    </row>
    <row r="24" ht="30" customHeight="1" spans="1:4">
      <c r="A24" s="45"/>
      <c r="B24" s="44" t="s">
        <v>116</v>
      </c>
      <c r="C24" s="34">
        <v>10</v>
      </c>
      <c r="D24" s="35"/>
    </row>
    <row r="25" ht="30" customHeight="1" spans="1:4">
      <c r="A25" s="39" t="s">
        <v>45</v>
      </c>
      <c r="B25" s="33" t="s">
        <v>57</v>
      </c>
      <c r="C25" s="31">
        <v>10</v>
      </c>
      <c r="D25" s="35"/>
    </row>
    <row r="26" ht="30" customHeight="1" spans="1:4">
      <c r="A26" s="40"/>
      <c r="B26" s="38" t="s">
        <v>124</v>
      </c>
      <c r="C26" s="34">
        <v>10</v>
      </c>
      <c r="D26" s="35"/>
    </row>
    <row r="27" ht="30" customHeight="1" spans="1:4">
      <c r="A27" s="42" t="s">
        <v>46</v>
      </c>
      <c r="B27" s="33" t="s">
        <v>57</v>
      </c>
      <c r="C27" s="31">
        <v>65</v>
      </c>
      <c r="D27" s="35"/>
    </row>
    <row r="28" ht="30" customHeight="1" spans="1:4">
      <c r="A28" s="43"/>
      <c r="B28" s="44" t="s">
        <v>77</v>
      </c>
      <c r="C28" s="34">
        <v>20</v>
      </c>
      <c r="D28" s="35"/>
    </row>
    <row r="29" ht="30" customHeight="1" spans="1:4">
      <c r="A29" s="43"/>
      <c r="B29" s="38" t="s">
        <v>129</v>
      </c>
      <c r="C29" s="34">
        <v>30</v>
      </c>
      <c r="D29" s="35"/>
    </row>
    <row r="30" ht="30" customHeight="1" spans="1:4">
      <c r="A30" s="45"/>
      <c r="B30" s="38" t="s">
        <v>130</v>
      </c>
      <c r="C30" s="34">
        <v>15</v>
      </c>
      <c r="D30" s="35"/>
    </row>
    <row r="31" ht="30" customHeight="1" spans="1:4">
      <c r="A31" s="39" t="s">
        <v>47</v>
      </c>
      <c r="B31" s="33" t="s">
        <v>57</v>
      </c>
      <c r="C31" s="31">
        <v>20</v>
      </c>
      <c r="D31" s="35"/>
    </row>
    <row r="32" ht="30" customHeight="1" spans="1:4">
      <c r="A32" s="40"/>
      <c r="B32" s="38" t="s">
        <v>133</v>
      </c>
      <c r="C32" s="34">
        <v>20</v>
      </c>
      <c r="D32" s="35"/>
    </row>
    <row r="33" ht="30" customHeight="1" spans="1:4">
      <c r="A33" s="39" t="s">
        <v>50</v>
      </c>
      <c r="B33" s="33" t="s">
        <v>57</v>
      </c>
      <c r="C33" s="31">
        <v>25</v>
      </c>
      <c r="D33" s="35"/>
    </row>
    <row r="34" ht="30" customHeight="1" spans="1:4">
      <c r="A34" s="41"/>
      <c r="B34" s="38" t="s">
        <v>221</v>
      </c>
      <c r="C34" s="34">
        <v>15</v>
      </c>
      <c r="D34" s="35"/>
    </row>
    <row r="35" ht="30" customHeight="1" spans="1:4">
      <c r="A35" s="40"/>
      <c r="B35" s="38" t="s">
        <v>222</v>
      </c>
      <c r="C35" s="34">
        <v>10</v>
      </c>
      <c r="D35" s="35"/>
    </row>
    <row r="36" ht="30" customHeight="1" spans="1:4">
      <c r="A36" s="39" t="s">
        <v>49</v>
      </c>
      <c r="B36" s="33" t="s">
        <v>57</v>
      </c>
      <c r="C36" s="46">
        <v>30</v>
      </c>
      <c r="D36" s="35"/>
    </row>
    <row r="37" ht="30" customHeight="1" spans="1:4">
      <c r="A37" s="41"/>
      <c r="B37" s="38" t="s">
        <v>151</v>
      </c>
      <c r="C37" s="44">
        <v>10</v>
      </c>
      <c r="D37" s="35"/>
    </row>
    <row r="38" ht="30" customHeight="1" spans="1:4">
      <c r="A38" s="40"/>
      <c r="B38" s="38" t="s">
        <v>153</v>
      </c>
      <c r="C38" s="44">
        <v>20</v>
      </c>
      <c r="D38" s="35"/>
    </row>
  </sheetData>
  <mergeCells count="13">
    <mergeCell ref="A2:D2"/>
    <mergeCell ref="A5:B5"/>
    <mergeCell ref="A6:A7"/>
    <mergeCell ref="A8:A9"/>
    <mergeCell ref="A10:A11"/>
    <mergeCell ref="A12:A14"/>
    <mergeCell ref="A15:A21"/>
    <mergeCell ref="A22:A24"/>
    <mergeCell ref="A25:A26"/>
    <mergeCell ref="A27:A30"/>
    <mergeCell ref="A31:A32"/>
    <mergeCell ref="A33:A35"/>
    <mergeCell ref="A36:A38"/>
  </mergeCells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workbookViewId="0">
      <selection activeCell="H5" sqref="H5"/>
    </sheetView>
  </sheetViews>
  <sheetFormatPr defaultColWidth="9" defaultRowHeight="14.25" outlineLevelCol="3"/>
  <cols>
    <col min="1" max="1" width="13.5" style="15" customWidth="1"/>
    <col min="2" max="2" width="14.875" style="15" customWidth="1"/>
    <col min="3" max="3" width="18.5" style="15" customWidth="1"/>
    <col min="4" max="4" width="28.125" style="15" customWidth="1"/>
    <col min="5" max="16383" width="9" style="15"/>
  </cols>
  <sheetData>
    <row r="1" spans="1:1">
      <c r="A1" s="15" t="s">
        <v>223</v>
      </c>
    </row>
    <row r="2" s="14" customFormat="1" ht="51" customHeight="1" spans="1:4">
      <c r="A2" s="16" t="s">
        <v>224</v>
      </c>
      <c r="B2" s="16"/>
      <c r="C2" s="16"/>
      <c r="D2" s="16"/>
    </row>
    <row r="3" s="14" customFormat="1" ht="21" customHeight="1" spans="1:4">
      <c r="A3" s="17"/>
      <c r="B3" s="17"/>
      <c r="C3" s="17"/>
      <c r="D3" s="18" t="s">
        <v>2</v>
      </c>
    </row>
    <row r="4" spans="1:4">
      <c r="A4" s="19" t="s">
        <v>35</v>
      </c>
      <c r="B4" s="19" t="s">
        <v>174</v>
      </c>
      <c r="C4" s="19" t="s">
        <v>36</v>
      </c>
      <c r="D4" s="20"/>
    </row>
    <row r="5" spans="1:4">
      <c r="A5" s="19"/>
      <c r="B5" s="19"/>
      <c r="C5" s="19"/>
      <c r="D5" s="20"/>
    </row>
    <row r="6" ht="24" customHeight="1" spans="1:4">
      <c r="A6" s="19" t="s">
        <v>36</v>
      </c>
      <c r="B6" s="19"/>
      <c r="C6" s="21">
        <f>C7+C11+C18+C22+C29+C40+C48+C57+C61+C66+C76+C91+C86+C101</f>
        <v>6646</v>
      </c>
      <c r="D6" s="22"/>
    </row>
    <row r="7" ht="24" customHeight="1" spans="1:4">
      <c r="A7" s="23" t="s">
        <v>38</v>
      </c>
      <c r="B7" s="24" t="s">
        <v>57</v>
      </c>
      <c r="C7" s="25">
        <f>SUM(C8:C10)</f>
        <v>547</v>
      </c>
      <c r="D7" s="26"/>
    </row>
    <row r="8" ht="71.25" spans="1:4">
      <c r="A8" s="23"/>
      <c r="B8" s="27" t="s">
        <v>77</v>
      </c>
      <c r="C8" s="25">
        <v>399</v>
      </c>
      <c r="D8" s="28" t="s">
        <v>225</v>
      </c>
    </row>
    <row r="9" ht="24" customHeight="1" spans="1:4">
      <c r="A9" s="23"/>
      <c r="B9" s="27" t="s">
        <v>79</v>
      </c>
      <c r="C9" s="25">
        <v>78</v>
      </c>
      <c r="D9" s="28"/>
    </row>
    <row r="10" ht="24" customHeight="1" spans="1:4">
      <c r="A10" s="23"/>
      <c r="B10" s="27" t="s">
        <v>80</v>
      </c>
      <c r="C10" s="25">
        <v>70</v>
      </c>
      <c r="D10" s="28"/>
    </row>
    <row r="11" ht="24" customHeight="1" spans="1:4">
      <c r="A11" s="23" t="s">
        <v>39</v>
      </c>
      <c r="B11" s="24" t="s">
        <v>57</v>
      </c>
      <c r="C11" s="25">
        <f>SUM(C12:C17)</f>
        <v>406</v>
      </c>
      <c r="D11" s="28"/>
    </row>
    <row r="12" ht="42.75" spans="1:4">
      <c r="A12" s="23"/>
      <c r="B12" s="27" t="s">
        <v>77</v>
      </c>
      <c r="C12" s="25">
        <v>48</v>
      </c>
      <c r="D12" s="28" t="s">
        <v>226</v>
      </c>
    </row>
    <row r="13" ht="24" customHeight="1" spans="1:4">
      <c r="A13" s="23"/>
      <c r="B13" s="27" t="s">
        <v>81</v>
      </c>
      <c r="C13" s="25">
        <v>16</v>
      </c>
      <c r="D13" s="28"/>
    </row>
    <row r="14" ht="24" customHeight="1" spans="1:4">
      <c r="A14" s="23"/>
      <c r="B14" s="27" t="s">
        <v>82</v>
      </c>
      <c r="C14" s="25">
        <v>22</v>
      </c>
      <c r="D14" s="28"/>
    </row>
    <row r="15" ht="24" customHeight="1" spans="1:4">
      <c r="A15" s="23"/>
      <c r="B15" s="27" t="s">
        <v>83</v>
      </c>
      <c r="C15" s="25">
        <v>16</v>
      </c>
      <c r="D15" s="28"/>
    </row>
    <row r="16" ht="24" customHeight="1" spans="1:4">
      <c r="A16" s="23"/>
      <c r="B16" s="27" t="s">
        <v>84</v>
      </c>
      <c r="C16" s="25">
        <v>16</v>
      </c>
      <c r="D16" s="28"/>
    </row>
    <row r="17" ht="24" customHeight="1" spans="1:4">
      <c r="A17" s="23"/>
      <c r="B17" s="27" t="s">
        <v>85</v>
      </c>
      <c r="C17" s="25">
        <v>288</v>
      </c>
      <c r="D17" s="28"/>
    </row>
    <row r="18" ht="24" customHeight="1" spans="1:4">
      <c r="A18" s="23" t="s">
        <v>40</v>
      </c>
      <c r="B18" s="24" t="s">
        <v>57</v>
      </c>
      <c r="C18" s="25">
        <f>SUM(C19:C21)</f>
        <v>283</v>
      </c>
      <c r="D18" s="28"/>
    </row>
    <row r="19" ht="28.5" spans="1:4">
      <c r="A19" s="23"/>
      <c r="B19" s="27" t="s">
        <v>227</v>
      </c>
      <c r="C19" s="25">
        <v>96</v>
      </c>
      <c r="D19" s="28" t="s">
        <v>228</v>
      </c>
    </row>
    <row r="20" ht="24" customHeight="1" spans="1:4">
      <c r="A20" s="23"/>
      <c r="B20" s="27" t="s">
        <v>88</v>
      </c>
      <c r="C20" s="25">
        <v>142</v>
      </c>
      <c r="D20" s="28"/>
    </row>
    <row r="21" ht="24" customHeight="1" spans="1:4">
      <c r="A21" s="23"/>
      <c r="B21" s="27" t="s">
        <v>89</v>
      </c>
      <c r="C21" s="25">
        <v>45</v>
      </c>
      <c r="D21" s="28"/>
    </row>
    <row r="22" ht="24" customHeight="1" spans="1:4">
      <c r="A22" s="23" t="s">
        <v>41</v>
      </c>
      <c r="B22" s="24" t="s">
        <v>57</v>
      </c>
      <c r="C22" s="25">
        <f>SUM(C23:C28)</f>
        <v>350</v>
      </c>
      <c r="D22" s="28"/>
    </row>
    <row r="23" ht="42.75" spans="1:4">
      <c r="A23" s="23"/>
      <c r="B23" s="27" t="s">
        <v>77</v>
      </c>
      <c r="C23" s="25">
        <v>48</v>
      </c>
      <c r="D23" s="28" t="s">
        <v>229</v>
      </c>
    </row>
    <row r="24" ht="24" customHeight="1" spans="1:4">
      <c r="A24" s="23"/>
      <c r="B24" s="27" t="s">
        <v>91</v>
      </c>
      <c r="C24" s="25">
        <v>16</v>
      </c>
      <c r="D24" s="28"/>
    </row>
    <row r="25" ht="24" customHeight="1" spans="1:4">
      <c r="A25" s="23"/>
      <c r="B25" s="27" t="s">
        <v>92</v>
      </c>
      <c r="C25" s="25">
        <v>128</v>
      </c>
      <c r="D25" s="28"/>
    </row>
    <row r="26" ht="24" customHeight="1" spans="1:4">
      <c r="A26" s="23"/>
      <c r="B26" s="27" t="s">
        <v>93</v>
      </c>
      <c r="C26" s="25">
        <v>16</v>
      </c>
      <c r="D26" s="28"/>
    </row>
    <row r="27" ht="24" customHeight="1" spans="1:4">
      <c r="A27" s="23"/>
      <c r="B27" s="27" t="s">
        <v>94</v>
      </c>
      <c r="C27" s="25">
        <v>120</v>
      </c>
      <c r="D27" s="28"/>
    </row>
    <row r="28" ht="24" customHeight="1" spans="1:4">
      <c r="A28" s="23"/>
      <c r="B28" s="27" t="s">
        <v>95</v>
      </c>
      <c r="C28" s="25">
        <v>22</v>
      </c>
      <c r="D28" s="28"/>
    </row>
    <row r="29" ht="24" customHeight="1" spans="1:4">
      <c r="A29" s="23" t="s">
        <v>42</v>
      </c>
      <c r="B29" s="24" t="s">
        <v>57</v>
      </c>
      <c r="C29" s="25">
        <f>SUM(C30:C39)</f>
        <v>329</v>
      </c>
      <c r="D29" s="28"/>
    </row>
    <row r="30" ht="42.75" spans="1:4">
      <c r="A30" s="23"/>
      <c r="B30" s="27" t="s">
        <v>230</v>
      </c>
      <c r="C30" s="25">
        <v>60</v>
      </c>
      <c r="D30" s="28" t="s">
        <v>231</v>
      </c>
    </row>
    <row r="31" ht="24" customHeight="1" spans="1:4">
      <c r="A31" s="23"/>
      <c r="B31" s="27" t="s">
        <v>100</v>
      </c>
      <c r="C31" s="25">
        <v>22</v>
      </c>
      <c r="D31" s="28"/>
    </row>
    <row r="32" ht="24" customHeight="1" spans="1:4">
      <c r="A32" s="23"/>
      <c r="B32" s="27" t="s">
        <v>101</v>
      </c>
      <c r="C32" s="25">
        <v>16</v>
      </c>
      <c r="D32" s="28"/>
    </row>
    <row r="33" ht="24" customHeight="1" spans="1:4">
      <c r="A33" s="23"/>
      <c r="B33" s="27" t="s">
        <v>102</v>
      </c>
      <c r="C33" s="25">
        <v>123</v>
      </c>
      <c r="D33" s="28"/>
    </row>
    <row r="34" ht="24" customHeight="1" spans="1:4">
      <c r="A34" s="23"/>
      <c r="B34" s="27" t="s">
        <v>103</v>
      </c>
      <c r="C34" s="25">
        <v>16</v>
      </c>
      <c r="D34" s="28"/>
    </row>
    <row r="35" ht="24" customHeight="1" spans="1:4">
      <c r="A35" s="23"/>
      <c r="B35" s="27" t="s">
        <v>104</v>
      </c>
      <c r="C35" s="25">
        <v>22</v>
      </c>
      <c r="D35" s="28"/>
    </row>
    <row r="36" ht="24" customHeight="1" spans="1:4">
      <c r="A36" s="23"/>
      <c r="B36" s="27" t="s">
        <v>105</v>
      </c>
      <c r="C36" s="25">
        <v>22</v>
      </c>
      <c r="D36" s="28"/>
    </row>
    <row r="37" ht="24" customHeight="1" spans="1:4">
      <c r="A37" s="23"/>
      <c r="B37" s="27" t="s">
        <v>106</v>
      </c>
      <c r="C37" s="25">
        <v>16</v>
      </c>
      <c r="D37" s="28"/>
    </row>
    <row r="38" ht="24" customHeight="1" spans="1:4">
      <c r="A38" s="23"/>
      <c r="B38" s="27" t="s">
        <v>107</v>
      </c>
      <c r="C38" s="25">
        <v>16</v>
      </c>
      <c r="D38" s="28"/>
    </row>
    <row r="39" ht="24" customHeight="1" spans="1:4">
      <c r="A39" s="23"/>
      <c r="B39" s="27" t="s">
        <v>99</v>
      </c>
      <c r="C39" s="25">
        <v>16</v>
      </c>
      <c r="D39" s="28"/>
    </row>
    <row r="40" ht="24" customHeight="1" spans="1:4">
      <c r="A40" s="23" t="s">
        <v>43</v>
      </c>
      <c r="B40" s="24" t="s">
        <v>57</v>
      </c>
      <c r="C40" s="25">
        <f>SUM(C41:C47)</f>
        <v>669</v>
      </c>
      <c r="D40" s="28"/>
    </row>
    <row r="41" ht="42.75" spans="1:4">
      <c r="A41" s="23"/>
      <c r="B41" s="27" t="s">
        <v>232</v>
      </c>
      <c r="C41" s="25">
        <v>235</v>
      </c>
      <c r="D41" s="28" t="s">
        <v>233</v>
      </c>
    </row>
    <row r="42" ht="24" customHeight="1" spans="1:4">
      <c r="A42" s="23"/>
      <c r="B42" s="27" t="s">
        <v>109</v>
      </c>
      <c r="C42" s="25">
        <v>159</v>
      </c>
      <c r="D42" s="28"/>
    </row>
    <row r="43" ht="24" customHeight="1" spans="1:4">
      <c r="A43" s="23"/>
      <c r="B43" s="27" t="s">
        <v>110</v>
      </c>
      <c r="C43" s="25">
        <v>22</v>
      </c>
      <c r="D43" s="28"/>
    </row>
    <row r="44" ht="24" customHeight="1" spans="1:4">
      <c r="A44" s="23"/>
      <c r="B44" s="27" t="s">
        <v>111</v>
      </c>
      <c r="C44" s="25">
        <v>45</v>
      </c>
      <c r="D44" s="28"/>
    </row>
    <row r="45" ht="24" customHeight="1" spans="1:4">
      <c r="A45" s="23"/>
      <c r="B45" s="27" t="s">
        <v>112</v>
      </c>
      <c r="C45" s="25">
        <v>170</v>
      </c>
      <c r="D45" s="28"/>
    </row>
    <row r="46" ht="24" customHeight="1" spans="1:4">
      <c r="A46" s="23"/>
      <c r="B46" s="27" t="s">
        <v>113</v>
      </c>
      <c r="C46" s="25">
        <v>22</v>
      </c>
      <c r="D46" s="28" t="s">
        <v>234</v>
      </c>
    </row>
    <row r="47" ht="24" customHeight="1" spans="1:4">
      <c r="A47" s="23"/>
      <c r="B47" s="27" t="s">
        <v>114</v>
      </c>
      <c r="C47" s="25">
        <v>16</v>
      </c>
      <c r="D47" s="28"/>
    </row>
    <row r="48" ht="24" customHeight="1" spans="1:4">
      <c r="A48" s="23" t="s">
        <v>44</v>
      </c>
      <c r="B48" s="24" t="s">
        <v>57</v>
      </c>
      <c r="C48" s="25">
        <f>SUM(C49:C56)</f>
        <v>749</v>
      </c>
      <c r="D48" s="28"/>
    </row>
    <row r="49" ht="28.5" spans="1:4">
      <c r="A49" s="23"/>
      <c r="B49" s="27" t="s">
        <v>235</v>
      </c>
      <c r="C49" s="25">
        <v>44</v>
      </c>
      <c r="D49" s="28" t="s">
        <v>236</v>
      </c>
    </row>
    <row r="50" ht="24" customHeight="1" spans="1:4">
      <c r="A50" s="23"/>
      <c r="B50" s="27" t="s">
        <v>116</v>
      </c>
      <c r="C50" s="25">
        <v>201</v>
      </c>
      <c r="D50" s="28"/>
    </row>
    <row r="51" ht="24" customHeight="1" spans="1:4">
      <c r="A51" s="23"/>
      <c r="B51" s="27" t="s">
        <v>117</v>
      </c>
      <c r="C51" s="25">
        <v>172</v>
      </c>
      <c r="D51" s="28" t="s">
        <v>237</v>
      </c>
    </row>
    <row r="52" ht="24" customHeight="1" spans="1:4">
      <c r="A52" s="23"/>
      <c r="B52" s="27" t="s">
        <v>118</v>
      </c>
      <c r="C52" s="25">
        <v>121</v>
      </c>
      <c r="D52" s="28"/>
    </row>
    <row r="53" ht="24" customHeight="1" spans="1:4">
      <c r="A53" s="23"/>
      <c r="B53" s="27" t="s">
        <v>119</v>
      </c>
      <c r="C53" s="25">
        <v>45</v>
      </c>
      <c r="D53" s="28"/>
    </row>
    <row r="54" ht="24" customHeight="1" spans="1:4">
      <c r="A54" s="23"/>
      <c r="B54" s="27" t="s">
        <v>120</v>
      </c>
      <c r="C54" s="25">
        <v>122</v>
      </c>
      <c r="D54" s="28"/>
    </row>
    <row r="55" ht="24" customHeight="1" spans="1:4">
      <c r="A55" s="23"/>
      <c r="B55" s="27" t="s">
        <v>121</v>
      </c>
      <c r="C55" s="25">
        <v>22</v>
      </c>
      <c r="D55" s="28"/>
    </row>
    <row r="56" ht="24" customHeight="1" spans="1:4">
      <c r="A56" s="23"/>
      <c r="B56" s="27" t="s">
        <v>122</v>
      </c>
      <c r="C56" s="25">
        <v>22</v>
      </c>
      <c r="D56" s="28"/>
    </row>
    <row r="57" ht="24" customHeight="1" spans="1:4">
      <c r="A57" s="23" t="s">
        <v>45</v>
      </c>
      <c r="B57" s="24" t="s">
        <v>57</v>
      </c>
      <c r="C57" s="25">
        <f>SUM(C58:C60)</f>
        <v>604</v>
      </c>
      <c r="D57" s="28"/>
    </row>
    <row r="58" ht="28.5" spans="1:4">
      <c r="A58" s="23"/>
      <c r="B58" s="27" t="s">
        <v>238</v>
      </c>
      <c r="C58" s="25">
        <v>32</v>
      </c>
      <c r="D58" s="28" t="s">
        <v>239</v>
      </c>
    </row>
    <row r="59" ht="24" customHeight="1" spans="1:4">
      <c r="A59" s="23"/>
      <c r="B59" s="27" t="s">
        <v>124</v>
      </c>
      <c r="C59" s="25">
        <v>256</v>
      </c>
      <c r="D59" s="28"/>
    </row>
    <row r="60" ht="24" customHeight="1" spans="1:4">
      <c r="A60" s="23"/>
      <c r="B60" s="27" t="s">
        <v>125</v>
      </c>
      <c r="C60" s="25">
        <v>316</v>
      </c>
      <c r="D60" s="28"/>
    </row>
    <row r="61" ht="24" customHeight="1" spans="1:4">
      <c r="A61" s="23" t="s">
        <v>46</v>
      </c>
      <c r="B61" s="24" t="s">
        <v>57</v>
      </c>
      <c r="C61" s="25">
        <f>SUM(C62:C65)</f>
        <v>122</v>
      </c>
      <c r="D61" s="28"/>
    </row>
    <row r="62" ht="24" customHeight="1" spans="1:4">
      <c r="A62" s="23"/>
      <c r="B62" s="27" t="s">
        <v>77</v>
      </c>
      <c r="C62" s="25">
        <v>16</v>
      </c>
      <c r="D62" s="28" t="s">
        <v>240</v>
      </c>
    </row>
    <row r="63" ht="24" customHeight="1" spans="1:4">
      <c r="A63" s="23"/>
      <c r="B63" s="27" t="s">
        <v>127</v>
      </c>
      <c r="C63" s="25">
        <v>16</v>
      </c>
      <c r="D63" s="28"/>
    </row>
    <row r="64" ht="24" customHeight="1" spans="1:4">
      <c r="A64" s="23"/>
      <c r="B64" s="27" t="s">
        <v>128</v>
      </c>
      <c r="C64" s="25">
        <v>16</v>
      </c>
      <c r="D64" s="28"/>
    </row>
    <row r="65" ht="24" customHeight="1" spans="1:4">
      <c r="A65" s="23"/>
      <c r="B65" s="27" t="s">
        <v>129</v>
      </c>
      <c r="C65" s="25">
        <v>74</v>
      </c>
      <c r="D65" s="28"/>
    </row>
    <row r="66" ht="24" customHeight="1" spans="1:4">
      <c r="A66" s="23" t="s">
        <v>47</v>
      </c>
      <c r="B66" s="24" t="s">
        <v>57</v>
      </c>
      <c r="C66" s="25">
        <f>SUM(C67:C75)</f>
        <v>337</v>
      </c>
      <c r="D66" s="28"/>
    </row>
    <row r="67" ht="28.5" spans="1:4">
      <c r="A67" s="23"/>
      <c r="B67" s="27" t="s">
        <v>77</v>
      </c>
      <c r="C67" s="25">
        <v>38</v>
      </c>
      <c r="D67" s="28" t="s">
        <v>241</v>
      </c>
    </row>
    <row r="68" ht="24" customHeight="1" spans="1:4">
      <c r="A68" s="23"/>
      <c r="B68" s="27" t="s">
        <v>132</v>
      </c>
      <c r="C68" s="25">
        <v>16</v>
      </c>
      <c r="D68" s="28"/>
    </row>
    <row r="69" ht="24" customHeight="1" spans="1:4">
      <c r="A69" s="23"/>
      <c r="B69" s="27" t="s">
        <v>133</v>
      </c>
      <c r="C69" s="25">
        <v>16</v>
      </c>
      <c r="D69" s="28"/>
    </row>
    <row r="70" ht="24" customHeight="1" spans="1:4">
      <c r="A70" s="23"/>
      <c r="B70" s="27" t="s">
        <v>134</v>
      </c>
      <c r="C70" s="25">
        <v>97</v>
      </c>
      <c r="D70" s="28"/>
    </row>
    <row r="71" ht="24" customHeight="1" spans="1:4">
      <c r="A71" s="23"/>
      <c r="B71" s="27" t="s">
        <v>135</v>
      </c>
      <c r="C71" s="25">
        <v>16</v>
      </c>
      <c r="D71" s="28"/>
    </row>
    <row r="72" ht="24" customHeight="1" spans="1:4">
      <c r="A72" s="23"/>
      <c r="B72" s="27" t="s">
        <v>137</v>
      </c>
      <c r="C72" s="25">
        <v>22</v>
      </c>
      <c r="D72" s="28"/>
    </row>
    <row r="73" ht="24" customHeight="1" spans="1:4">
      <c r="A73" s="23"/>
      <c r="B73" s="27" t="s">
        <v>242</v>
      </c>
      <c r="C73" s="25">
        <v>16</v>
      </c>
      <c r="D73" s="28"/>
    </row>
    <row r="74" ht="24" customHeight="1" spans="1:4">
      <c r="A74" s="23"/>
      <c r="B74" s="27" t="s">
        <v>138</v>
      </c>
      <c r="C74" s="25">
        <v>16</v>
      </c>
      <c r="D74" s="28"/>
    </row>
    <row r="75" ht="24" customHeight="1" spans="1:4">
      <c r="A75" s="23"/>
      <c r="B75" s="27" t="s">
        <v>139</v>
      </c>
      <c r="C75" s="25">
        <v>100</v>
      </c>
      <c r="D75" s="28"/>
    </row>
    <row r="76" ht="24" customHeight="1" spans="1:4">
      <c r="A76" s="23" t="s">
        <v>73</v>
      </c>
      <c r="B76" s="24" t="s">
        <v>57</v>
      </c>
      <c r="C76" s="25">
        <f>SUM(C77:C85)</f>
        <v>661</v>
      </c>
      <c r="D76" s="28"/>
    </row>
    <row r="77" ht="24" customHeight="1" spans="1:4">
      <c r="A77" s="23"/>
      <c r="B77" s="27" t="s">
        <v>77</v>
      </c>
      <c r="C77" s="25">
        <v>45</v>
      </c>
      <c r="D77" s="28" t="s">
        <v>243</v>
      </c>
    </row>
    <row r="78" ht="24" customHeight="1" spans="1:4">
      <c r="A78" s="23"/>
      <c r="B78" s="27" t="s">
        <v>142</v>
      </c>
      <c r="C78" s="25">
        <v>85</v>
      </c>
      <c r="D78" s="28"/>
    </row>
    <row r="79" ht="24" customHeight="1" spans="1:4">
      <c r="A79" s="23"/>
      <c r="B79" s="27" t="s">
        <v>143</v>
      </c>
      <c r="C79" s="25">
        <v>50</v>
      </c>
      <c r="D79" s="28"/>
    </row>
    <row r="80" ht="24" customHeight="1" spans="1:4">
      <c r="A80" s="23"/>
      <c r="B80" s="27" t="s">
        <v>144</v>
      </c>
      <c r="C80" s="25">
        <v>45</v>
      </c>
      <c r="D80" s="28"/>
    </row>
    <row r="81" ht="24" customHeight="1" spans="1:4">
      <c r="A81" s="23"/>
      <c r="B81" s="27" t="s">
        <v>145</v>
      </c>
      <c r="C81" s="25">
        <v>22</v>
      </c>
      <c r="D81" s="28"/>
    </row>
    <row r="82" ht="24" customHeight="1" spans="1:4">
      <c r="A82" s="23"/>
      <c r="B82" s="27" t="s">
        <v>146</v>
      </c>
      <c r="C82" s="25">
        <v>154</v>
      </c>
      <c r="D82" s="28"/>
    </row>
    <row r="83" ht="24" customHeight="1" spans="1:4">
      <c r="A83" s="23"/>
      <c r="B83" s="27" t="s">
        <v>147</v>
      </c>
      <c r="C83" s="25">
        <v>16</v>
      </c>
      <c r="D83" s="28"/>
    </row>
    <row r="84" ht="24" customHeight="1" spans="1:4">
      <c r="A84" s="23"/>
      <c r="B84" s="27" t="s">
        <v>148</v>
      </c>
      <c r="C84" s="25">
        <v>22</v>
      </c>
      <c r="D84" s="28"/>
    </row>
    <row r="85" ht="24" customHeight="1" spans="1:4">
      <c r="A85" s="23"/>
      <c r="B85" s="27" t="s">
        <v>141</v>
      </c>
      <c r="C85" s="25">
        <v>222</v>
      </c>
      <c r="D85" s="28" t="s">
        <v>244</v>
      </c>
    </row>
    <row r="86" ht="24" customHeight="1" spans="1:4">
      <c r="A86" s="23" t="s">
        <v>50</v>
      </c>
      <c r="B86" s="24" t="s">
        <v>57</v>
      </c>
      <c r="C86" s="25">
        <f>SUM(C87:C90)</f>
        <v>223</v>
      </c>
      <c r="D86" s="28"/>
    </row>
    <row r="87" ht="24" customHeight="1" spans="1:4">
      <c r="A87" s="23"/>
      <c r="B87" s="27" t="s">
        <v>245</v>
      </c>
      <c r="C87" s="25">
        <v>45</v>
      </c>
      <c r="D87" s="28"/>
    </row>
    <row r="88" ht="24" customHeight="1" spans="1:4">
      <c r="A88" s="23"/>
      <c r="B88" s="27" t="s">
        <v>221</v>
      </c>
      <c r="C88" s="25">
        <v>16</v>
      </c>
      <c r="D88" s="28"/>
    </row>
    <row r="89" ht="24" customHeight="1" spans="1:4">
      <c r="A89" s="23"/>
      <c r="B89" s="27" t="s">
        <v>246</v>
      </c>
      <c r="C89" s="25">
        <v>16</v>
      </c>
      <c r="D89" s="28"/>
    </row>
    <row r="90" ht="24" customHeight="1" spans="1:4">
      <c r="A90" s="23"/>
      <c r="B90" s="27" t="s">
        <v>222</v>
      </c>
      <c r="C90" s="25">
        <v>146</v>
      </c>
      <c r="D90" s="28"/>
    </row>
    <row r="91" ht="24" customHeight="1" spans="1:4">
      <c r="A91" s="23" t="s">
        <v>49</v>
      </c>
      <c r="B91" s="24" t="s">
        <v>57</v>
      </c>
      <c r="C91" s="25">
        <f>SUM(C92:C100)</f>
        <v>509</v>
      </c>
      <c r="D91" s="28"/>
    </row>
    <row r="92" ht="24" customHeight="1" spans="1:4">
      <c r="A92" s="23"/>
      <c r="B92" s="27" t="s">
        <v>247</v>
      </c>
      <c r="C92" s="25">
        <v>16</v>
      </c>
      <c r="D92" s="28" t="s">
        <v>248</v>
      </c>
    </row>
    <row r="93" ht="24" customHeight="1" spans="1:4">
      <c r="A93" s="23"/>
      <c r="B93" s="27" t="s">
        <v>151</v>
      </c>
      <c r="C93" s="25">
        <v>16</v>
      </c>
      <c r="D93" s="28"/>
    </row>
    <row r="94" ht="24" customHeight="1" spans="1:4">
      <c r="A94" s="23"/>
      <c r="B94" s="27" t="s">
        <v>152</v>
      </c>
      <c r="C94" s="25">
        <v>45</v>
      </c>
      <c r="D94" s="28"/>
    </row>
    <row r="95" ht="24" customHeight="1" spans="1:4">
      <c r="A95" s="23"/>
      <c r="B95" s="27" t="s">
        <v>154</v>
      </c>
      <c r="C95" s="25">
        <v>185</v>
      </c>
      <c r="D95" s="28"/>
    </row>
    <row r="96" ht="24" customHeight="1" spans="1:4">
      <c r="A96" s="23"/>
      <c r="B96" s="27" t="s">
        <v>155</v>
      </c>
      <c r="C96" s="25">
        <v>16</v>
      </c>
      <c r="D96" s="28"/>
    </row>
    <row r="97" ht="24" customHeight="1" spans="1:4">
      <c r="A97" s="23"/>
      <c r="B97" s="27" t="s">
        <v>156</v>
      </c>
      <c r="C97" s="25">
        <v>22</v>
      </c>
      <c r="D97" s="28"/>
    </row>
    <row r="98" ht="24" customHeight="1" spans="1:4">
      <c r="A98" s="23"/>
      <c r="B98" s="27" t="s">
        <v>157</v>
      </c>
      <c r="C98" s="25">
        <v>22</v>
      </c>
      <c r="D98" s="28"/>
    </row>
    <row r="99" ht="24" customHeight="1" spans="1:4">
      <c r="A99" s="23"/>
      <c r="B99" s="27" t="s">
        <v>158</v>
      </c>
      <c r="C99" s="25">
        <v>142</v>
      </c>
      <c r="D99" s="28"/>
    </row>
    <row r="100" ht="24" customHeight="1" spans="1:4">
      <c r="A100" s="23"/>
      <c r="B100" s="27" t="s">
        <v>159</v>
      </c>
      <c r="C100" s="25">
        <v>45</v>
      </c>
      <c r="D100" s="28"/>
    </row>
    <row r="101" ht="24" customHeight="1" spans="1:4">
      <c r="A101" s="23" t="s">
        <v>51</v>
      </c>
      <c r="B101" s="24" t="s">
        <v>57</v>
      </c>
      <c r="C101" s="25">
        <f>SUM(C102:C108)</f>
        <v>857</v>
      </c>
      <c r="D101" s="28"/>
    </row>
    <row r="102" ht="24" customHeight="1" spans="1:4">
      <c r="A102" s="23"/>
      <c r="B102" s="27" t="s">
        <v>164</v>
      </c>
      <c r="C102" s="25">
        <v>114</v>
      </c>
      <c r="D102" s="28"/>
    </row>
    <row r="103" ht="24" customHeight="1" spans="1:4">
      <c r="A103" s="23"/>
      <c r="B103" s="27" t="s">
        <v>165</v>
      </c>
      <c r="C103" s="25">
        <v>54</v>
      </c>
      <c r="D103" s="28"/>
    </row>
    <row r="104" ht="24" customHeight="1" spans="1:4">
      <c r="A104" s="23"/>
      <c r="B104" s="27" t="s">
        <v>167</v>
      </c>
      <c r="C104" s="25">
        <v>128</v>
      </c>
      <c r="D104" s="28"/>
    </row>
    <row r="105" ht="24" customHeight="1" spans="1:4">
      <c r="A105" s="23"/>
      <c r="B105" s="27" t="s">
        <v>168</v>
      </c>
      <c r="C105" s="25">
        <v>120</v>
      </c>
      <c r="D105" s="28"/>
    </row>
    <row r="106" ht="24" customHeight="1" spans="1:4">
      <c r="A106" s="23"/>
      <c r="B106" s="27" t="s">
        <v>169</v>
      </c>
      <c r="C106" s="25">
        <v>323</v>
      </c>
      <c r="D106" s="28"/>
    </row>
    <row r="107" ht="24" customHeight="1" spans="1:4">
      <c r="A107" s="23"/>
      <c r="B107" s="27" t="s">
        <v>170</v>
      </c>
      <c r="C107" s="25">
        <v>16</v>
      </c>
      <c r="D107" s="28"/>
    </row>
    <row r="108" ht="24" customHeight="1" spans="1:4">
      <c r="A108" s="23"/>
      <c r="B108" s="27" t="s">
        <v>171</v>
      </c>
      <c r="C108" s="25">
        <v>102</v>
      </c>
      <c r="D108" s="28"/>
    </row>
  </sheetData>
  <mergeCells count="20">
    <mergeCell ref="A2:D2"/>
    <mergeCell ref="A6:B6"/>
    <mergeCell ref="A4:A5"/>
    <mergeCell ref="A7:A10"/>
    <mergeCell ref="A11:A17"/>
    <mergeCell ref="A18:A21"/>
    <mergeCell ref="A22:A28"/>
    <mergeCell ref="A29:A39"/>
    <mergeCell ref="A40:A47"/>
    <mergeCell ref="A48:A56"/>
    <mergeCell ref="A57:A60"/>
    <mergeCell ref="A61:A65"/>
    <mergeCell ref="A66:A75"/>
    <mergeCell ref="A76:A85"/>
    <mergeCell ref="A86:A90"/>
    <mergeCell ref="A91:A100"/>
    <mergeCell ref="A101:A108"/>
    <mergeCell ref="B4:B5"/>
    <mergeCell ref="C4:C5"/>
    <mergeCell ref="D4:D5"/>
  </mergeCells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7" workbookViewId="0">
      <selection activeCell="G16" sqref="G16"/>
    </sheetView>
  </sheetViews>
  <sheetFormatPr defaultColWidth="9" defaultRowHeight="14.25" outlineLevelCol="4"/>
  <cols>
    <col min="1" max="1" width="9.38333333333333" customWidth="1"/>
    <col min="2" max="2" width="23.8833333333333" customWidth="1"/>
    <col min="3" max="3" width="24.125" customWidth="1"/>
    <col min="4" max="4" width="11.8833333333333" customWidth="1"/>
    <col min="5" max="5" width="17.125" customWidth="1"/>
  </cols>
  <sheetData>
    <row r="1" customFormat="1" spans="1:1">
      <c r="A1" t="s">
        <v>249</v>
      </c>
    </row>
    <row r="3" ht="25.5" spans="1:5">
      <c r="A3" s="2" t="s">
        <v>250</v>
      </c>
      <c r="B3" s="2"/>
      <c r="C3" s="2"/>
      <c r="D3" s="2"/>
      <c r="E3" s="2"/>
    </row>
    <row r="4" customFormat="1" ht="21" customHeight="1" spans="5:5">
      <c r="E4" s="12" t="s">
        <v>2</v>
      </c>
    </row>
    <row r="5" ht="42" customHeight="1" spans="1:5">
      <c r="A5" s="3" t="s">
        <v>35</v>
      </c>
      <c r="B5" s="3" t="s">
        <v>55</v>
      </c>
      <c r="C5" s="3" t="s">
        <v>3</v>
      </c>
      <c r="D5" s="3" t="s">
        <v>4</v>
      </c>
      <c r="E5" s="3" t="s">
        <v>5</v>
      </c>
    </row>
    <row r="6" ht="37" customHeight="1" spans="1:5">
      <c r="A6" s="4" t="s">
        <v>36</v>
      </c>
      <c r="B6" s="5"/>
      <c r="C6" s="6"/>
      <c r="D6" s="3">
        <f>D7+D8+D12+D13+D14+D15</f>
        <v>6654.51</v>
      </c>
      <c r="E6" s="3"/>
    </row>
    <row r="7" ht="53" customHeight="1" spans="1:5">
      <c r="A7" s="7" t="s">
        <v>46</v>
      </c>
      <c r="B7" s="7" t="s">
        <v>251</v>
      </c>
      <c r="C7" s="7" t="s">
        <v>252</v>
      </c>
      <c r="D7" s="7">
        <v>40</v>
      </c>
      <c r="E7" s="7"/>
    </row>
    <row r="8" ht="33" customHeight="1" spans="1:5">
      <c r="A8" s="8" t="s">
        <v>43</v>
      </c>
      <c r="B8" s="7" t="s">
        <v>57</v>
      </c>
      <c r="C8" s="7"/>
      <c r="D8" s="7">
        <f>D9+D10+D11</f>
        <v>89.85</v>
      </c>
      <c r="E8" s="7"/>
    </row>
    <row r="9" ht="85.5" spans="1:5">
      <c r="A9" s="8"/>
      <c r="B9" s="7" t="s">
        <v>77</v>
      </c>
      <c r="C9" s="7" t="s">
        <v>253</v>
      </c>
      <c r="D9" s="7">
        <v>55</v>
      </c>
      <c r="E9" s="7" t="s">
        <v>254</v>
      </c>
    </row>
    <row r="10" ht="63" customHeight="1" spans="1:5">
      <c r="A10" s="8"/>
      <c r="B10" s="7"/>
      <c r="C10" s="7" t="s">
        <v>255</v>
      </c>
      <c r="D10" s="7">
        <v>22.5</v>
      </c>
      <c r="E10" s="7" t="s">
        <v>256</v>
      </c>
    </row>
    <row r="11" ht="93" customHeight="1" spans="1:5">
      <c r="A11" s="8"/>
      <c r="B11" s="7"/>
      <c r="C11" s="7" t="s">
        <v>257</v>
      </c>
      <c r="D11" s="7">
        <v>12.35</v>
      </c>
      <c r="E11" s="7" t="s">
        <v>258</v>
      </c>
    </row>
    <row r="12" ht="63" customHeight="1" spans="1:5">
      <c r="A12" s="7" t="s">
        <v>259</v>
      </c>
      <c r="B12" s="7" t="s">
        <v>260</v>
      </c>
      <c r="C12" s="7" t="s">
        <v>261</v>
      </c>
      <c r="D12" s="7">
        <v>45.2</v>
      </c>
      <c r="E12" s="7"/>
    </row>
    <row r="13" ht="50" customHeight="1" spans="1:5">
      <c r="A13" s="8" t="s">
        <v>259</v>
      </c>
      <c r="B13" s="8" t="s">
        <v>262</v>
      </c>
      <c r="C13" s="9" t="s">
        <v>263</v>
      </c>
      <c r="D13" s="8">
        <v>735.11</v>
      </c>
      <c r="E13" s="9"/>
    </row>
    <row r="14" ht="51" customHeight="1" spans="1:5">
      <c r="A14" s="8" t="s">
        <v>259</v>
      </c>
      <c r="B14" s="8" t="s">
        <v>264</v>
      </c>
      <c r="C14" s="9" t="s">
        <v>265</v>
      </c>
      <c r="D14" s="8">
        <v>382.5</v>
      </c>
      <c r="E14" s="9"/>
    </row>
    <row r="15" ht="44" customHeight="1" spans="1:5">
      <c r="A15" s="10" t="s">
        <v>259</v>
      </c>
      <c r="B15" s="10" t="s">
        <v>266</v>
      </c>
      <c r="C15" s="11" t="s">
        <v>267</v>
      </c>
      <c r="D15" s="8">
        <v>5361.85</v>
      </c>
      <c r="E15" s="13"/>
    </row>
  </sheetData>
  <mergeCells count="5">
    <mergeCell ref="A3:E3"/>
    <mergeCell ref="A6:C6"/>
    <mergeCell ref="B8:C8"/>
    <mergeCell ref="A8:A11"/>
    <mergeCell ref="B9:B11"/>
  </mergeCells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L25" sqref="L25"/>
    </sheetView>
  </sheetViews>
  <sheetFormatPr defaultColWidth="9" defaultRowHeight="14.25" outlineLevelCol="3"/>
  <cols>
    <col min="1" max="1" width="14" customWidth="1"/>
    <col min="2" max="2" width="38.25" customWidth="1"/>
    <col min="3" max="3" width="21.875" customWidth="1"/>
  </cols>
  <sheetData>
    <row r="1" spans="2:4">
      <c r="B1" s="1" t="s">
        <v>268</v>
      </c>
      <c r="C1" s="1"/>
      <c r="D1" s="1"/>
    </row>
    <row r="4" spans="1:3">
      <c r="A4" s="1" t="s">
        <v>269</v>
      </c>
      <c r="B4" s="1"/>
      <c r="C4">
        <v>742300</v>
      </c>
    </row>
    <row r="5" spans="1:3">
      <c r="A5" s="1" t="s">
        <v>270</v>
      </c>
      <c r="B5" s="1"/>
      <c r="C5">
        <v>6000.67</v>
      </c>
    </row>
    <row r="6" spans="1:3">
      <c r="A6" s="1" t="s">
        <v>271</v>
      </c>
      <c r="B6" t="s">
        <v>272</v>
      </c>
      <c r="C6">
        <v>22269</v>
      </c>
    </row>
    <row r="7" spans="1:3">
      <c r="A7" s="1"/>
      <c r="B7" t="s">
        <v>273</v>
      </c>
      <c r="C7">
        <v>3450</v>
      </c>
    </row>
    <row r="8" spans="1:3">
      <c r="A8" s="1"/>
      <c r="B8" t="s">
        <v>274</v>
      </c>
      <c r="C8">
        <v>3000</v>
      </c>
    </row>
    <row r="9" spans="1:3">
      <c r="A9" s="1"/>
      <c r="B9" t="s">
        <v>275</v>
      </c>
      <c r="C9">
        <v>16496.8</v>
      </c>
    </row>
    <row r="10" spans="1:3">
      <c r="A10" s="1"/>
      <c r="B10" t="s">
        <v>276</v>
      </c>
      <c r="C10">
        <v>80000</v>
      </c>
    </row>
    <row r="11" spans="1:3">
      <c r="A11" s="1" t="s">
        <v>277</v>
      </c>
      <c r="B11" t="s">
        <v>278</v>
      </c>
      <c r="C11">
        <v>59038.57</v>
      </c>
    </row>
    <row r="12" spans="1:3">
      <c r="A12" s="1"/>
      <c r="B12" t="s">
        <v>279</v>
      </c>
      <c r="C12">
        <v>250600</v>
      </c>
    </row>
    <row r="13" spans="1:3">
      <c r="A13" s="1"/>
      <c r="B13" t="s">
        <v>280</v>
      </c>
      <c r="C13">
        <v>25424</v>
      </c>
    </row>
    <row r="14" spans="1:3">
      <c r="A14" s="1"/>
      <c r="B14" t="s">
        <v>281</v>
      </c>
      <c r="C14">
        <v>180282</v>
      </c>
    </row>
    <row r="15" spans="1:3">
      <c r="A15" s="1"/>
      <c r="B15" t="s">
        <v>282</v>
      </c>
      <c r="C15">
        <v>280</v>
      </c>
    </row>
    <row r="16" spans="1:3">
      <c r="A16" s="1"/>
      <c r="B16" t="s">
        <v>283</v>
      </c>
      <c r="C16">
        <v>11000</v>
      </c>
    </row>
    <row r="17" spans="1:3">
      <c r="A17" s="1"/>
      <c r="B17" t="s">
        <v>284</v>
      </c>
      <c r="C17">
        <v>180</v>
      </c>
    </row>
    <row r="18" spans="1:3">
      <c r="A18" s="1" t="s">
        <v>285</v>
      </c>
      <c r="B18" s="1"/>
      <c r="C18">
        <v>96210.3</v>
      </c>
    </row>
    <row r="19" spans="1:4">
      <c r="A19" s="1" t="s">
        <v>286</v>
      </c>
      <c r="B19" s="1"/>
      <c r="C19">
        <v>70</v>
      </c>
      <c r="D19" t="s">
        <v>287</v>
      </c>
    </row>
  </sheetData>
  <mergeCells count="7">
    <mergeCell ref="B1:D1"/>
    <mergeCell ref="A4:B4"/>
    <mergeCell ref="A5:B5"/>
    <mergeCell ref="A18:B18"/>
    <mergeCell ref="A19:B19"/>
    <mergeCell ref="A6:A10"/>
    <mergeCell ref="A11:A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8" sqref="G18"/>
    </sheetView>
  </sheetViews>
  <sheetFormatPr defaultColWidth="9" defaultRowHeight="14.25" outlineLevelCol="2"/>
  <cols>
    <col min="1" max="3" width="26" customWidth="1"/>
  </cols>
  <sheetData>
    <row r="1" spans="1:3">
      <c r="A1" s="144" t="s">
        <v>33</v>
      </c>
      <c r="B1" s="144"/>
      <c r="C1" s="143"/>
    </row>
    <row r="2" ht="42" customHeight="1" spans="1:3">
      <c r="A2" s="145" t="s">
        <v>34</v>
      </c>
      <c r="B2" s="145"/>
      <c r="C2" s="145"/>
    </row>
    <row r="3" ht="18" spans="1:3">
      <c r="A3" s="146"/>
      <c r="B3" s="146"/>
      <c r="C3" s="147" t="s">
        <v>2</v>
      </c>
    </row>
    <row r="4" ht="32" customHeight="1" spans="1:3">
      <c r="A4" s="148" t="s">
        <v>35</v>
      </c>
      <c r="B4" s="148" t="s">
        <v>4</v>
      </c>
      <c r="C4" s="148" t="s">
        <v>5</v>
      </c>
    </row>
    <row r="5" ht="32" customHeight="1" spans="1:3">
      <c r="A5" s="148" t="s">
        <v>36</v>
      </c>
      <c r="B5" s="149">
        <f>SUM(B6:B18)</f>
        <v>56631.23</v>
      </c>
      <c r="C5" s="150" t="s">
        <v>37</v>
      </c>
    </row>
    <row r="6" ht="32" customHeight="1" spans="1:3">
      <c r="A6" s="148" t="s">
        <v>38</v>
      </c>
      <c r="B6" s="151">
        <v>6424</v>
      </c>
      <c r="C6" s="150"/>
    </row>
    <row r="7" ht="32" customHeight="1" spans="1:3">
      <c r="A7" s="148" t="s">
        <v>39</v>
      </c>
      <c r="B7" s="151">
        <v>5769</v>
      </c>
      <c r="C7" s="150"/>
    </row>
    <row r="8" ht="32" customHeight="1" spans="1:3">
      <c r="A8" s="148" t="s">
        <v>40</v>
      </c>
      <c r="B8" s="151">
        <v>2499</v>
      </c>
      <c r="C8" s="150"/>
    </row>
    <row r="9" ht="32" customHeight="1" spans="1:3">
      <c r="A9" s="148" t="s">
        <v>41</v>
      </c>
      <c r="B9" s="151">
        <v>7284</v>
      </c>
      <c r="C9" s="150"/>
    </row>
    <row r="10" ht="32" customHeight="1" spans="1:3">
      <c r="A10" s="148" t="s">
        <v>42</v>
      </c>
      <c r="B10" s="151">
        <v>8461</v>
      </c>
      <c r="C10" s="150"/>
    </row>
    <row r="11" ht="32" customHeight="1" spans="1:3">
      <c r="A11" s="148" t="s">
        <v>43</v>
      </c>
      <c r="B11" s="151">
        <v>3319</v>
      </c>
      <c r="C11" s="150"/>
    </row>
    <row r="12" ht="32" customHeight="1" spans="1:3">
      <c r="A12" s="148" t="s">
        <v>44</v>
      </c>
      <c r="B12" s="151">
        <v>1837</v>
      </c>
      <c r="C12" s="150"/>
    </row>
    <row r="13" ht="32" customHeight="1" spans="1:3">
      <c r="A13" s="148" t="s">
        <v>45</v>
      </c>
      <c r="B13" s="151">
        <v>3425</v>
      </c>
      <c r="C13" s="150"/>
    </row>
    <row r="14" ht="32" customHeight="1" spans="1:3">
      <c r="A14" s="148" t="s">
        <v>46</v>
      </c>
      <c r="B14" s="151">
        <v>142</v>
      </c>
      <c r="C14" s="150"/>
    </row>
    <row r="15" ht="32" customHeight="1" spans="1:3">
      <c r="A15" s="148" t="s">
        <v>47</v>
      </c>
      <c r="B15" s="151">
        <v>4993</v>
      </c>
      <c r="C15" s="150" t="s">
        <v>48</v>
      </c>
    </row>
    <row r="16" ht="32" customHeight="1" spans="1:3">
      <c r="A16" s="148" t="s">
        <v>49</v>
      </c>
      <c r="B16" s="151">
        <v>1413</v>
      </c>
      <c r="C16" s="150"/>
    </row>
    <row r="17" ht="32" customHeight="1" spans="1:3">
      <c r="A17" s="148" t="s">
        <v>50</v>
      </c>
      <c r="B17" s="151">
        <v>4598</v>
      </c>
      <c r="C17" s="150"/>
    </row>
    <row r="18" ht="32" customHeight="1" spans="1:3">
      <c r="A18" s="148" t="s">
        <v>51</v>
      </c>
      <c r="B18" s="151">
        <v>6467.23</v>
      </c>
      <c r="C18" s="150" t="s">
        <v>52</v>
      </c>
    </row>
  </sheetData>
  <mergeCells count="2">
    <mergeCell ref="A1:B1"/>
    <mergeCell ref="A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0" sqref="B10:C10"/>
    </sheetView>
  </sheetViews>
  <sheetFormatPr defaultColWidth="9" defaultRowHeight="14.25" outlineLevelCol="5"/>
  <cols>
    <col min="1" max="1" width="17.625" customWidth="1"/>
    <col min="2" max="2" width="23.125" customWidth="1"/>
    <col min="3" max="4" width="19.7583333333333" customWidth="1"/>
  </cols>
  <sheetData>
    <row r="1" spans="1:1">
      <c r="A1" t="s">
        <v>53</v>
      </c>
    </row>
    <row r="3" ht="36" customHeight="1" spans="1:4">
      <c r="A3" s="2" t="s">
        <v>54</v>
      </c>
      <c r="B3" s="2"/>
      <c r="C3" s="2"/>
      <c r="D3" s="2"/>
    </row>
    <row r="4" ht="21" customHeight="1" spans="4:4">
      <c r="D4" s="30" t="s">
        <v>2</v>
      </c>
    </row>
    <row r="5" ht="34" customHeight="1" spans="1:4">
      <c r="A5" s="3" t="s">
        <v>55</v>
      </c>
      <c r="B5" s="3" t="s">
        <v>3</v>
      </c>
      <c r="C5" s="3" t="s">
        <v>4</v>
      </c>
      <c r="D5" s="3" t="s">
        <v>5</v>
      </c>
    </row>
    <row r="6" ht="34" customHeight="1" spans="1:6">
      <c r="A6" s="139" t="s">
        <v>36</v>
      </c>
      <c r="B6" s="140"/>
      <c r="C6" s="141">
        <f>C7+C10</f>
        <v>2454.83</v>
      </c>
      <c r="D6" s="8"/>
      <c r="F6" s="143"/>
    </row>
    <row r="7" ht="34" customHeight="1" spans="1:6">
      <c r="A7" s="3" t="s">
        <v>56</v>
      </c>
      <c r="B7" s="3" t="s">
        <v>57</v>
      </c>
      <c r="C7" s="141">
        <f>C8+C9</f>
        <v>1004.72</v>
      </c>
      <c r="D7" s="8"/>
      <c r="F7" s="143"/>
    </row>
    <row r="8" ht="34" customHeight="1" spans="1:4">
      <c r="A8" s="141"/>
      <c r="B8" s="8" t="s">
        <v>58</v>
      </c>
      <c r="C8" s="8">
        <v>683.77</v>
      </c>
      <c r="D8" s="8"/>
    </row>
    <row r="9" ht="34" customHeight="1" spans="1:4">
      <c r="A9" s="141"/>
      <c r="B9" s="8" t="s">
        <v>59</v>
      </c>
      <c r="C9" s="8">
        <v>320.95</v>
      </c>
      <c r="D9" s="8"/>
    </row>
    <row r="10" ht="34" customHeight="1" spans="1:4">
      <c r="A10" s="3" t="s">
        <v>60</v>
      </c>
      <c r="B10" s="3" t="s">
        <v>57</v>
      </c>
      <c r="C10" s="141">
        <f>C11+C12</f>
        <v>1450.11</v>
      </c>
      <c r="D10" s="8"/>
    </row>
    <row r="11" ht="34" customHeight="1" spans="1:4">
      <c r="A11" s="141"/>
      <c r="B11" s="8" t="s">
        <v>61</v>
      </c>
      <c r="C11" s="8">
        <v>1322.06</v>
      </c>
      <c r="D11" s="8"/>
    </row>
    <row r="12" ht="33" customHeight="1" spans="1:4">
      <c r="A12" s="141"/>
      <c r="B12" s="9" t="s">
        <v>59</v>
      </c>
      <c r="C12" s="142">
        <v>128.05</v>
      </c>
      <c r="D12" s="9"/>
    </row>
  </sheetData>
  <mergeCells count="4">
    <mergeCell ref="A3:D3"/>
    <mergeCell ref="A6:B6"/>
    <mergeCell ref="A7:A9"/>
    <mergeCell ref="A10:A1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6" sqref="G6"/>
    </sheetView>
  </sheetViews>
  <sheetFormatPr defaultColWidth="9" defaultRowHeight="14.25" outlineLevelRow="5" outlineLevelCol="4"/>
  <cols>
    <col min="1" max="1" width="9.38333333333333" customWidth="1"/>
    <col min="2" max="2" width="25.8833333333333" customWidth="1"/>
    <col min="3" max="3" width="24.125" customWidth="1"/>
    <col min="4" max="4" width="10.3833333333333" customWidth="1"/>
    <col min="5" max="5" width="12.125" customWidth="1"/>
  </cols>
  <sheetData>
    <row r="1" spans="1:1">
      <c r="A1" t="s">
        <v>62</v>
      </c>
    </row>
    <row r="3" ht="25.5" spans="1:5">
      <c r="A3" s="67" t="s">
        <v>63</v>
      </c>
      <c r="B3" s="67"/>
      <c r="C3" s="67"/>
      <c r="D3" s="67"/>
      <c r="E3" s="67"/>
    </row>
    <row r="4" ht="24" customHeight="1" spans="5:5">
      <c r="E4" t="s">
        <v>2</v>
      </c>
    </row>
    <row r="5" ht="34" customHeight="1" spans="1:5">
      <c r="A5" s="3" t="s">
        <v>35</v>
      </c>
      <c r="B5" s="3" t="s">
        <v>55</v>
      </c>
      <c r="C5" s="3" t="s">
        <v>3</v>
      </c>
      <c r="D5" s="3" t="s">
        <v>4</v>
      </c>
      <c r="E5" s="3" t="s">
        <v>5</v>
      </c>
    </row>
    <row r="6" ht="77" customHeight="1" spans="1:5">
      <c r="A6" s="7" t="s">
        <v>50</v>
      </c>
      <c r="B6" s="7" t="s">
        <v>64</v>
      </c>
      <c r="C6" s="7" t="s">
        <v>65</v>
      </c>
      <c r="D6" s="7">
        <v>484</v>
      </c>
      <c r="E6" s="7" t="s">
        <v>66</v>
      </c>
    </row>
  </sheetData>
  <mergeCells count="1">
    <mergeCell ref="A3:E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5" sqref="I5"/>
    </sheetView>
  </sheetViews>
  <sheetFormatPr defaultColWidth="9" defaultRowHeight="14.25" outlineLevelCol="4"/>
  <cols>
    <col min="1" max="3" width="13.2583333333333" customWidth="1"/>
    <col min="4" max="4" width="17.7583333333333" customWidth="1"/>
    <col min="5" max="5" width="15.8833333333333" customWidth="1"/>
  </cols>
  <sheetData>
    <row r="1" spans="1:4">
      <c r="A1" s="134" t="s">
        <v>67</v>
      </c>
      <c r="B1" s="134"/>
      <c r="C1" s="134"/>
      <c r="D1" s="135"/>
    </row>
    <row r="2" ht="20.25" spans="1:5">
      <c r="A2" s="136" t="s">
        <v>68</v>
      </c>
      <c r="B2" s="136"/>
      <c r="C2" s="136"/>
      <c r="D2" s="136"/>
      <c r="E2" s="136"/>
    </row>
    <row r="3" ht="26" customHeight="1" spans="1:5">
      <c r="A3" s="136"/>
      <c r="B3" s="136"/>
      <c r="C3" s="136"/>
      <c r="E3" s="138" t="s">
        <v>2</v>
      </c>
    </row>
    <row r="4" ht="35" customHeight="1" spans="1:5">
      <c r="A4" s="123" t="s">
        <v>35</v>
      </c>
      <c r="B4" s="123" t="s">
        <v>69</v>
      </c>
      <c r="C4" s="123" t="s">
        <v>70</v>
      </c>
      <c r="D4" s="123" t="s">
        <v>71</v>
      </c>
      <c r="E4" s="123" t="s">
        <v>5</v>
      </c>
    </row>
    <row r="5" ht="44" customHeight="1" spans="1:5">
      <c r="A5" s="123" t="s">
        <v>36</v>
      </c>
      <c r="B5" s="123">
        <f>SUM(B6:B19)</f>
        <v>18000</v>
      </c>
      <c r="C5" s="123">
        <f>SUM(C6:C19)</f>
        <v>10000</v>
      </c>
      <c r="D5" s="123">
        <f>SUM(D6:D19)</f>
        <v>8000</v>
      </c>
      <c r="E5" s="7" t="s">
        <v>72</v>
      </c>
    </row>
    <row r="6" ht="35" customHeight="1" spans="1:5">
      <c r="A6" s="131" t="s">
        <v>38</v>
      </c>
      <c r="B6" s="131">
        <v>1683</v>
      </c>
      <c r="C6" s="131">
        <v>952</v>
      </c>
      <c r="D6" s="137">
        <f t="shared" ref="D6:D19" si="0">B6-C6</f>
        <v>731</v>
      </c>
      <c r="E6" s="9"/>
    </row>
    <row r="7" ht="35" customHeight="1" spans="1:5">
      <c r="A7" s="131" t="s">
        <v>39</v>
      </c>
      <c r="B7" s="131">
        <v>941</v>
      </c>
      <c r="C7" s="131">
        <v>393</v>
      </c>
      <c r="D7" s="137">
        <f t="shared" si="0"/>
        <v>548</v>
      </c>
      <c r="E7" s="9"/>
    </row>
    <row r="8" ht="35" customHeight="1" spans="1:5">
      <c r="A8" s="131" t="s">
        <v>40</v>
      </c>
      <c r="B8" s="131">
        <v>677</v>
      </c>
      <c r="C8" s="131">
        <v>385</v>
      </c>
      <c r="D8" s="137">
        <f t="shared" si="0"/>
        <v>292</v>
      </c>
      <c r="E8" s="9"/>
    </row>
    <row r="9" ht="35" customHeight="1" spans="1:5">
      <c r="A9" s="131" t="s">
        <v>41</v>
      </c>
      <c r="B9" s="131">
        <v>1047</v>
      </c>
      <c r="C9" s="131">
        <v>610</v>
      </c>
      <c r="D9" s="137">
        <f t="shared" si="0"/>
        <v>437</v>
      </c>
      <c r="E9" s="9"/>
    </row>
    <row r="10" ht="35" customHeight="1" spans="1:5">
      <c r="A10" s="131" t="s">
        <v>42</v>
      </c>
      <c r="B10" s="131">
        <v>2149</v>
      </c>
      <c r="C10" s="131">
        <v>936</v>
      </c>
      <c r="D10" s="137">
        <f t="shared" si="0"/>
        <v>1213</v>
      </c>
      <c r="E10" s="9"/>
    </row>
    <row r="11" ht="35" customHeight="1" spans="1:5">
      <c r="A11" s="131" t="s">
        <v>43</v>
      </c>
      <c r="B11" s="131">
        <v>861</v>
      </c>
      <c r="C11" s="131">
        <v>683</v>
      </c>
      <c r="D11" s="137">
        <f t="shared" si="0"/>
        <v>178</v>
      </c>
      <c r="E11" s="9"/>
    </row>
    <row r="12" ht="35" customHeight="1" spans="1:5">
      <c r="A12" s="131" t="s">
        <v>44</v>
      </c>
      <c r="B12" s="131">
        <v>1700</v>
      </c>
      <c r="C12" s="131">
        <v>952</v>
      </c>
      <c r="D12" s="137">
        <f t="shared" si="0"/>
        <v>748</v>
      </c>
      <c r="E12" s="9"/>
    </row>
    <row r="13" ht="35" customHeight="1" spans="1:5">
      <c r="A13" s="131" t="s">
        <v>45</v>
      </c>
      <c r="B13" s="131">
        <v>937</v>
      </c>
      <c r="C13" s="131">
        <v>439</v>
      </c>
      <c r="D13" s="137">
        <f t="shared" si="0"/>
        <v>498</v>
      </c>
      <c r="E13" s="9"/>
    </row>
    <row r="14" ht="35" customHeight="1" spans="1:5">
      <c r="A14" s="131" t="s">
        <v>46</v>
      </c>
      <c r="B14" s="131">
        <v>1397</v>
      </c>
      <c r="C14" s="131">
        <v>694</v>
      </c>
      <c r="D14" s="137">
        <f t="shared" si="0"/>
        <v>703</v>
      </c>
      <c r="E14" s="9"/>
    </row>
    <row r="15" ht="35" customHeight="1" spans="1:5">
      <c r="A15" s="131" t="s">
        <v>47</v>
      </c>
      <c r="B15" s="131">
        <v>1058</v>
      </c>
      <c r="C15" s="131">
        <v>524</v>
      </c>
      <c r="D15" s="137">
        <f t="shared" si="0"/>
        <v>534</v>
      </c>
      <c r="E15" s="9"/>
    </row>
    <row r="16" ht="35" customHeight="1" spans="1:5">
      <c r="A16" s="131" t="s">
        <v>73</v>
      </c>
      <c r="B16" s="131">
        <v>1351</v>
      </c>
      <c r="C16" s="131">
        <v>1053</v>
      </c>
      <c r="D16" s="137">
        <f t="shared" si="0"/>
        <v>298</v>
      </c>
      <c r="E16" s="9"/>
    </row>
    <row r="17" ht="35" customHeight="1" spans="1:5">
      <c r="A17" s="131" t="s">
        <v>49</v>
      </c>
      <c r="B17" s="131">
        <v>2236</v>
      </c>
      <c r="C17" s="131">
        <v>1198</v>
      </c>
      <c r="D17" s="137">
        <f t="shared" si="0"/>
        <v>1038</v>
      </c>
      <c r="E17" s="9"/>
    </row>
    <row r="18" ht="35" customHeight="1" spans="1:5">
      <c r="A18" s="131" t="s">
        <v>50</v>
      </c>
      <c r="B18" s="131">
        <v>748</v>
      </c>
      <c r="C18" s="131">
        <v>509</v>
      </c>
      <c r="D18" s="137">
        <f t="shared" si="0"/>
        <v>239</v>
      </c>
      <c r="E18" s="9"/>
    </row>
    <row r="19" ht="35" customHeight="1" spans="1:5">
      <c r="A19" s="131" t="s">
        <v>51</v>
      </c>
      <c r="B19" s="131">
        <v>1215</v>
      </c>
      <c r="C19" s="131">
        <v>672</v>
      </c>
      <c r="D19" s="137">
        <f t="shared" si="0"/>
        <v>543</v>
      </c>
      <c r="E19" s="9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workbookViewId="0">
      <selection activeCell="J7" sqref="J7"/>
    </sheetView>
  </sheetViews>
  <sheetFormatPr defaultColWidth="9" defaultRowHeight="14.25" outlineLevelCol="4"/>
  <cols>
    <col min="1" max="1" width="16.25" customWidth="1"/>
    <col min="2" max="2" width="22.875" customWidth="1"/>
    <col min="3" max="3" width="16" customWidth="1"/>
    <col min="4" max="4" width="25.25" customWidth="1"/>
  </cols>
  <sheetData>
    <row r="1" spans="1:4">
      <c r="A1" s="118" t="s">
        <v>74</v>
      </c>
      <c r="B1" s="119"/>
      <c r="C1" s="120"/>
      <c r="D1" s="120"/>
    </row>
    <row r="2" ht="56" customHeight="1" spans="1:5">
      <c r="A2" s="121" t="s">
        <v>75</v>
      </c>
      <c r="B2" s="121"/>
      <c r="C2" s="121"/>
      <c r="D2" s="121"/>
      <c r="E2" s="121"/>
    </row>
    <row r="3" ht="20.25" spans="1:5">
      <c r="A3" s="121"/>
      <c r="B3" s="121"/>
      <c r="C3" s="121"/>
      <c r="D3" s="122" t="s">
        <v>2</v>
      </c>
      <c r="E3" s="121"/>
    </row>
    <row r="4" ht="24" customHeight="1" spans="1:4">
      <c r="A4" s="123" t="s">
        <v>35</v>
      </c>
      <c r="B4" s="123" t="s">
        <v>76</v>
      </c>
      <c r="C4" s="123" t="s">
        <v>4</v>
      </c>
      <c r="D4" s="123" t="s">
        <v>5</v>
      </c>
    </row>
    <row r="5" ht="37" customHeight="1" spans="1:4">
      <c r="A5" s="124" t="s">
        <v>36</v>
      </c>
      <c r="B5" s="125"/>
      <c r="C5" s="126">
        <f>C6+C10+C17+C22+C31+C42+C50+C59+C63+C69+C79+C89+C103+C104</f>
        <v>8559</v>
      </c>
      <c r="D5" s="127" t="s">
        <v>72</v>
      </c>
    </row>
    <row r="6" ht="18" customHeight="1" spans="1:4">
      <c r="A6" s="128" t="s">
        <v>38</v>
      </c>
      <c r="B6" s="126" t="s">
        <v>57</v>
      </c>
      <c r="C6" s="126">
        <v>800</v>
      </c>
      <c r="D6" s="129"/>
    </row>
    <row r="7" ht="51" customHeight="1" spans="1:4">
      <c r="A7" s="130"/>
      <c r="B7" s="131" t="s">
        <v>77</v>
      </c>
      <c r="C7" s="132">
        <v>152</v>
      </c>
      <c r="D7" s="132" t="s">
        <v>78</v>
      </c>
    </row>
    <row r="8" ht="18" customHeight="1" spans="1:4">
      <c r="A8" s="130"/>
      <c r="B8" s="131" t="s">
        <v>79</v>
      </c>
      <c r="C8" s="132">
        <v>407</v>
      </c>
      <c r="D8" s="132"/>
    </row>
    <row r="9" ht="18" customHeight="1" spans="1:4">
      <c r="A9" s="133"/>
      <c r="B9" s="131" t="s">
        <v>80</v>
      </c>
      <c r="C9" s="132">
        <v>241</v>
      </c>
      <c r="D9" s="132"/>
    </row>
    <row r="10" ht="18" customHeight="1" spans="1:4">
      <c r="A10" s="128" t="s">
        <v>39</v>
      </c>
      <c r="B10" s="126" t="s">
        <v>57</v>
      </c>
      <c r="C10" s="127">
        <v>448</v>
      </c>
      <c r="D10" s="127"/>
    </row>
    <row r="11" ht="18" customHeight="1" spans="1:4">
      <c r="A11" s="130"/>
      <c r="B11" s="131" t="s">
        <v>77</v>
      </c>
      <c r="C11" s="132">
        <v>25</v>
      </c>
      <c r="D11" s="132"/>
    </row>
    <row r="12" ht="18" customHeight="1" spans="1:4">
      <c r="A12" s="130"/>
      <c r="B12" s="131" t="s">
        <v>81</v>
      </c>
      <c r="C12" s="132">
        <v>57</v>
      </c>
      <c r="D12" s="132"/>
    </row>
    <row r="13" ht="18" customHeight="1" spans="1:4">
      <c r="A13" s="130"/>
      <c r="B13" s="131" t="s">
        <v>82</v>
      </c>
      <c r="C13" s="132">
        <v>130</v>
      </c>
      <c r="D13" s="132"/>
    </row>
    <row r="14" ht="18" customHeight="1" spans="1:4">
      <c r="A14" s="130"/>
      <c r="B14" s="131" t="s">
        <v>83</v>
      </c>
      <c r="C14" s="132">
        <v>82</v>
      </c>
      <c r="D14" s="132"/>
    </row>
    <row r="15" ht="18" customHeight="1" spans="1:4">
      <c r="A15" s="130"/>
      <c r="B15" s="131" t="s">
        <v>84</v>
      </c>
      <c r="C15" s="132">
        <v>82</v>
      </c>
      <c r="D15" s="132"/>
    </row>
    <row r="16" ht="18" customHeight="1" spans="1:4">
      <c r="A16" s="133"/>
      <c r="B16" s="131" t="s">
        <v>85</v>
      </c>
      <c r="C16" s="132">
        <v>72</v>
      </c>
      <c r="D16" s="132"/>
    </row>
    <row r="17" ht="18" customHeight="1" spans="1:4">
      <c r="A17" s="128" t="s">
        <v>40</v>
      </c>
      <c r="B17" s="126" t="s">
        <v>57</v>
      </c>
      <c r="C17" s="127">
        <v>322</v>
      </c>
      <c r="D17" s="127"/>
    </row>
    <row r="18" ht="31" customHeight="1" spans="1:4">
      <c r="A18" s="130"/>
      <c r="B18" s="131" t="s">
        <v>77</v>
      </c>
      <c r="C18" s="132">
        <v>7</v>
      </c>
      <c r="D18" s="132" t="s">
        <v>86</v>
      </c>
    </row>
    <row r="19" ht="18" customHeight="1" spans="1:4">
      <c r="A19" s="130"/>
      <c r="B19" s="131" t="s">
        <v>87</v>
      </c>
      <c r="C19" s="132">
        <v>129</v>
      </c>
      <c r="D19" s="132"/>
    </row>
    <row r="20" ht="18" customHeight="1" spans="1:4">
      <c r="A20" s="130"/>
      <c r="B20" s="131" t="s">
        <v>88</v>
      </c>
      <c r="C20" s="132">
        <v>155</v>
      </c>
      <c r="D20" s="132"/>
    </row>
    <row r="21" ht="18" customHeight="1" spans="1:4">
      <c r="A21" s="133"/>
      <c r="B21" s="131" t="s">
        <v>89</v>
      </c>
      <c r="C21" s="132">
        <v>31</v>
      </c>
      <c r="D21" s="132"/>
    </row>
    <row r="22" ht="18" customHeight="1" spans="1:4">
      <c r="A22" s="128" t="s">
        <v>41</v>
      </c>
      <c r="B22" s="126" t="s">
        <v>57</v>
      </c>
      <c r="C22" s="127">
        <v>498</v>
      </c>
      <c r="D22" s="127"/>
    </row>
    <row r="23" ht="65" customHeight="1" spans="1:4">
      <c r="A23" s="130"/>
      <c r="B23" s="131" t="s">
        <v>77</v>
      </c>
      <c r="C23" s="132">
        <v>27</v>
      </c>
      <c r="D23" s="132" t="s">
        <v>90</v>
      </c>
    </row>
    <row r="24" ht="18" customHeight="1" spans="1:4">
      <c r="A24" s="130"/>
      <c r="B24" s="131" t="s">
        <v>91</v>
      </c>
      <c r="C24" s="132">
        <v>57</v>
      </c>
      <c r="D24" s="132"/>
    </row>
    <row r="25" ht="18" customHeight="1" spans="1:4">
      <c r="A25" s="130"/>
      <c r="B25" s="131" t="s">
        <v>92</v>
      </c>
      <c r="C25" s="132">
        <v>71</v>
      </c>
      <c r="D25" s="132"/>
    </row>
    <row r="26" ht="18" customHeight="1" spans="1:4">
      <c r="A26" s="130"/>
      <c r="B26" s="131" t="s">
        <v>93</v>
      </c>
      <c r="C26" s="132">
        <v>48</v>
      </c>
      <c r="D26" s="132"/>
    </row>
    <row r="27" ht="18" customHeight="1" spans="1:4">
      <c r="A27" s="130"/>
      <c r="B27" s="131" t="s">
        <v>94</v>
      </c>
      <c r="C27" s="132">
        <v>80</v>
      </c>
      <c r="D27" s="132"/>
    </row>
    <row r="28" ht="18" customHeight="1" spans="1:4">
      <c r="A28" s="130"/>
      <c r="B28" s="131" t="s">
        <v>95</v>
      </c>
      <c r="C28" s="132">
        <v>111</v>
      </c>
      <c r="D28" s="132"/>
    </row>
    <row r="29" ht="18" customHeight="1" spans="1:4">
      <c r="A29" s="130"/>
      <c r="B29" s="131" t="s">
        <v>96</v>
      </c>
      <c r="C29" s="132">
        <v>58</v>
      </c>
      <c r="D29" s="132"/>
    </row>
    <row r="30" ht="18" customHeight="1" spans="1:4">
      <c r="A30" s="133"/>
      <c r="B30" s="131" t="s">
        <v>97</v>
      </c>
      <c r="C30" s="132">
        <v>46</v>
      </c>
      <c r="D30" s="132"/>
    </row>
    <row r="31" ht="18" customHeight="1" spans="1:4">
      <c r="A31" s="128" t="s">
        <v>42</v>
      </c>
      <c r="B31" s="126" t="s">
        <v>57</v>
      </c>
      <c r="C31" s="127">
        <v>1022</v>
      </c>
      <c r="D31" s="127"/>
    </row>
    <row r="32" ht="51" customHeight="1" spans="1:4">
      <c r="A32" s="130"/>
      <c r="B32" s="131" t="s">
        <v>77</v>
      </c>
      <c r="C32" s="132">
        <v>33</v>
      </c>
      <c r="D32" s="132" t="s">
        <v>98</v>
      </c>
    </row>
    <row r="33" ht="18" customHeight="1" spans="1:4">
      <c r="A33" s="130"/>
      <c r="B33" s="131" t="s">
        <v>99</v>
      </c>
      <c r="C33" s="132">
        <v>111</v>
      </c>
      <c r="D33" s="132"/>
    </row>
    <row r="34" ht="18" customHeight="1" spans="1:4">
      <c r="A34" s="130"/>
      <c r="B34" s="131" t="s">
        <v>100</v>
      </c>
      <c r="C34" s="132">
        <v>75</v>
      </c>
      <c r="D34" s="132"/>
    </row>
    <row r="35" ht="18" customHeight="1" spans="1:4">
      <c r="A35" s="130"/>
      <c r="B35" s="131" t="s">
        <v>101</v>
      </c>
      <c r="C35" s="132">
        <v>144</v>
      </c>
      <c r="D35" s="132"/>
    </row>
    <row r="36" ht="18" customHeight="1" spans="1:4">
      <c r="A36" s="130"/>
      <c r="B36" s="131" t="s">
        <v>102</v>
      </c>
      <c r="C36" s="132">
        <v>180</v>
      </c>
      <c r="D36" s="132"/>
    </row>
    <row r="37" ht="18" customHeight="1" spans="1:4">
      <c r="A37" s="130"/>
      <c r="B37" s="131" t="s">
        <v>103</v>
      </c>
      <c r="C37" s="132">
        <v>84</v>
      </c>
      <c r="D37" s="132"/>
    </row>
    <row r="38" ht="18" customHeight="1" spans="1:4">
      <c r="A38" s="130"/>
      <c r="B38" s="131" t="s">
        <v>104</v>
      </c>
      <c r="C38" s="132">
        <v>86</v>
      </c>
      <c r="D38" s="132"/>
    </row>
    <row r="39" ht="18" customHeight="1" spans="1:4">
      <c r="A39" s="130"/>
      <c r="B39" s="131" t="s">
        <v>105</v>
      </c>
      <c r="C39" s="132">
        <v>133</v>
      </c>
      <c r="D39" s="132"/>
    </row>
    <row r="40" ht="18" customHeight="1" spans="1:4">
      <c r="A40" s="130"/>
      <c r="B40" s="131" t="s">
        <v>106</v>
      </c>
      <c r="C40" s="132">
        <v>90</v>
      </c>
      <c r="D40" s="132"/>
    </row>
    <row r="41" ht="18" customHeight="1" spans="1:4">
      <c r="A41" s="133"/>
      <c r="B41" s="131" t="s">
        <v>107</v>
      </c>
      <c r="C41" s="132">
        <v>86</v>
      </c>
      <c r="D41" s="132"/>
    </row>
    <row r="42" ht="18" customHeight="1" spans="1:4">
      <c r="A42" s="128" t="s">
        <v>43</v>
      </c>
      <c r="B42" s="126" t="s">
        <v>57</v>
      </c>
      <c r="C42" s="127">
        <v>410</v>
      </c>
      <c r="D42" s="127"/>
    </row>
    <row r="43" ht="44" customHeight="1" spans="1:4">
      <c r="A43" s="130"/>
      <c r="B43" s="131" t="s">
        <v>77</v>
      </c>
      <c r="C43" s="132">
        <v>66</v>
      </c>
      <c r="D43" s="132" t="s">
        <v>108</v>
      </c>
    </row>
    <row r="44" ht="18" customHeight="1" spans="1:4">
      <c r="A44" s="130"/>
      <c r="B44" s="131" t="s">
        <v>109</v>
      </c>
      <c r="C44" s="132">
        <v>57</v>
      </c>
      <c r="D44" s="132"/>
    </row>
    <row r="45" ht="18" customHeight="1" spans="1:4">
      <c r="A45" s="130"/>
      <c r="B45" s="131" t="s">
        <v>110</v>
      </c>
      <c r="C45" s="132">
        <v>39</v>
      </c>
      <c r="D45" s="132"/>
    </row>
    <row r="46" ht="18" customHeight="1" spans="1:4">
      <c r="A46" s="130"/>
      <c r="B46" s="131" t="s">
        <v>111</v>
      </c>
      <c r="C46" s="132">
        <v>28</v>
      </c>
      <c r="D46" s="132"/>
    </row>
    <row r="47" ht="18" customHeight="1" spans="1:4">
      <c r="A47" s="130"/>
      <c r="B47" s="131" t="s">
        <v>112</v>
      </c>
      <c r="C47" s="132">
        <v>110</v>
      </c>
      <c r="D47" s="132"/>
    </row>
    <row r="48" ht="18" customHeight="1" spans="1:4">
      <c r="A48" s="130"/>
      <c r="B48" s="131" t="s">
        <v>113</v>
      </c>
      <c r="C48" s="132">
        <v>34</v>
      </c>
      <c r="D48" s="132"/>
    </row>
    <row r="49" ht="18" customHeight="1" spans="1:4">
      <c r="A49" s="133"/>
      <c r="B49" s="131" t="s">
        <v>114</v>
      </c>
      <c r="C49" s="132">
        <v>76</v>
      </c>
      <c r="D49" s="132"/>
    </row>
    <row r="50" ht="18" customHeight="1" spans="1:4">
      <c r="A50" s="128" t="s">
        <v>44</v>
      </c>
      <c r="B50" s="126" t="s">
        <v>57</v>
      </c>
      <c r="C50" s="126">
        <v>808</v>
      </c>
      <c r="D50" s="126"/>
    </row>
    <row r="51" ht="29" customHeight="1" spans="1:4">
      <c r="A51" s="130"/>
      <c r="B51" s="131" t="s">
        <v>77</v>
      </c>
      <c r="C51" s="132">
        <v>132</v>
      </c>
      <c r="D51" s="132" t="s">
        <v>115</v>
      </c>
    </row>
    <row r="52" ht="18" customHeight="1" spans="1:4">
      <c r="A52" s="130"/>
      <c r="B52" s="131" t="s">
        <v>116</v>
      </c>
      <c r="C52" s="132">
        <v>51</v>
      </c>
      <c r="D52" s="132"/>
    </row>
    <row r="53" ht="18" customHeight="1" spans="1:4">
      <c r="A53" s="130"/>
      <c r="B53" s="131" t="s">
        <v>117</v>
      </c>
      <c r="C53" s="132">
        <v>144</v>
      </c>
      <c r="D53" s="132"/>
    </row>
    <row r="54" ht="18" customHeight="1" spans="1:4">
      <c r="A54" s="130"/>
      <c r="B54" s="131" t="s">
        <v>118</v>
      </c>
      <c r="C54" s="132">
        <v>72</v>
      </c>
      <c r="D54" s="132"/>
    </row>
    <row r="55" ht="18" customHeight="1" spans="1:4">
      <c r="A55" s="130"/>
      <c r="B55" s="131" t="s">
        <v>119</v>
      </c>
      <c r="C55" s="132">
        <v>74</v>
      </c>
      <c r="D55" s="132"/>
    </row>
    <row r="56" ht="18" customHeight="1" spans="1:4">
      <c r="A56" s="130"/>
      <c r="B56" s="131" t="s">
        <v>120</v>
      </c>
      <c r="C56" s="132">
        <v>94</v>
      </c>
      <c r="D56" s="132"/>
    </row>
    <row r="57" ht="18" customHeight="1" spans="1:4">
      <c r="A57" s="130"/>
      <c r="B57" s="131" t="s">
        <v>121</v>
      </c>
      <c r="C57" s="132">
        <v>192</v>
      </c>
      <c r="D57" s="132"/>
    </row>
    <row r="58" ht="18" customHeight="1" spans="1:4">
      <c r="A58" s="133"/>
      <c r="B58" s="131" t="s">
        <v>122</v>
      </c>
      <c r="C58" s="132">
        <v>49</v>
      </c>
      <c r="D58" s="132"/>
    </row>
    <row r="59" ht="18" customHeight="1" spans="1:4">
      <c r="A59" s="128" t="s">
        <v>45</v>
      </c>
      <c r="B59" s="126" t="s">
        <v>57</v>
      </c>
      <c r="C59" s="126">
        <v>446</v>
      </c>
      <c r="D59" s="126"/>
    </row>
    <row r="60" ht="46" customHeight="1" spans="1:4">
      <c r="A60" s="130"/>
      <c r="B60" s="131" t="s">
        <v>77</v>
      </c>
      <c r="C60" s="132">
        <v>109</v>
      </c>
      <c r="D60" s="132" t="s">
        <v>123</v>
      </c>
    </row>
    <row r="61" ht="18" customHeight="1" spans="1:4">
      <c r="A61" s="130"/>
      <c r="B61" s="131" t="s">
        <v>124</v>
      </c>
      <c r="C61" s="132">
        <v>199</v>
      </c>
      <c r="D61" s="132"/>
    </row>
    <row r="62" ht="18" customHeight="1" spans="1:4">
      <c r="A62" s="133"/>
      <c r="B62" s="131" t="s">
        <v>125</v>
      </c>
      <c r="C62" s="132">
        <v>138</v>
      </c>
      <c r="D62" s="132"/>
    </row>
    <row r="63" ht="18" customHeight="1" spans="1:4">
      <c r="A63" s="128" t="s">
        <v>46</v>
      </c>
      <c r="B63" s="126" t="s">
        <v>57</v>
      </c>
      <c r="C63" s="127">
        <v>664</v>
      </c>
      <c r="D63" s="126"/>
    </row>
    <row r="64" ht="39" customHeight="1" spans="1:4">
      <c r="A64" s="130"/>
      <c r="B64" s="131" t="s">
        <v>77</v>
      </c>
      <c r="C64" s="132">
        <v>126</v>
      </c>
      <c r="D64" s="132" t="s">
        <v>126</v>
      </c>
    </row>
    <row r="65" ht="18" customHeight="1" spans="1:4">
      <c r="A65" s="130"/>
      <c r="B65" s="131" t="s">
        <v>127</v>
      </c>
      <c r="C65" s="132">
        <v>77</v>
      </c>
      <c r="D65" s="129"/>
    </row>
    <row r="66" ht="18" customHeight="1" spans="1:4">
      <c r="A66" s="130"/>
      <c r="B66" s="131" t="s">
        <v>128</v>
      </c>
      <c r="C66" s="132">
        <v>155</v>
      </c>
      <c r="D66" s="132"/>
    </row>
    <row r="67" ht="18" customHeight="1" spans="1:4">
      <c r="A67" s="130"/>
      <c r="B67" s="131" t="s">
        <v>129</v>
      </c>
      <c r="C67" s="132">
        <v>266</v>
      </c>
      <c r="D67" s="132"/>
    </row>
    <row r="68" ht="18" customHeight="1" spans="1:4">
      <c r="A68" s="133"/>
      <c r="B68" s="131" t="s">
        <v>130</v>
      </c>
      <c r="C68" s="132">
        <v>40</v>
      </c>
      <c r="D68" s="132"/>
    </row>
    <row r="69" ht="18" customHeight="1" spans="1:4">
      <c r="A69" s="128" t="s">
        <v>47</v>
      </c>
      <c r="B69" s="126" t="s">
        <v>57</v>
      </c>
      <c r="C69" s="126">
        <v>503</v>
      </c>
      <c r="D69" s="127"/>
    </row>
    <row r="70" ht="42" customHeight="1" spans="1:4">
      <c r="A70" s="130"/>
      <c r="B70" s="131" t="s">
        <v>77</v>
      </c>
      <c r="C70" s="132">
        <v>51</v>
      </c>
      <c r="D70" s="132" t="s">
        <v>131</v>
      </c>
    </row>
    <row r="71" ht="18" customHeight="1" spans="1:4">
      <c r="A71" s="130"/>
      <c r="B71" s="131" t="s">
        <v>132</v>
      </c>
      <c r="C71" s="132">
        <v>66</v>
      </c>
      <c r="D71" s="132"/>
    </row>
    <row r="72" ht="18" customHeight="1" spans="1:4">
      <c r="A72" s="130"/>
      <c r="B72" s="131" t="s">
        <v>133</v>
      </c>
      <c r="C72" s="132">
        <v>91</v>
      </c>
      <c r="D72" s="132"/>
    </row>
    <row r="73" ht="18" customHeight="1" spans="1:4">
      <c r="A73" s="130"/>
      <c r="B73" s="131" t="s">
        <v>134</v>
      </c>
      <c r="C73" s="132">
        <v>60</v>
      </c>
      <c r="D73" s="132"/>
    </row>
    <row r="74" ht="18" customHeight="1" spans="1:4">
      <c r="A74" s="130"/>
      <c r="B74" s="131" t="s">
        <v>135</v>
      </c>
      <c r="C74" s="132">
        <v>28</v>
      </c>
      <c r="D74" s="132"/>
    </row>
    <row r="75" ht="18" customHeight="1" spans="1:4">
      <c r="A75" s="130"/>
      <c r="B75" s="131" t="s">
        <v>136</v>
      </c>
      <c r="C75" s="132">
        <v>38</v>
      </c>
      <c r="D75" s="132"/>
    </row>
    <row r="76" ht="18" customHeight="1" spans="1:4">
      <c r="A76" s="130"/>
      <c r="B76" s="131" t="s">
        <v>137</v>
      </c>
      <c r="C76" s="132">
        <v>75</v>
      </c>
      <c r="D76" s="132"/>
    </row>
    <row r="77" ht="18" customHeight="1" spans="1:4">
      <c r="A77" s="130"/>
      <c r="B77" s="131" t="s">
        <v>138</v>
      </c>
      <c r="C77" s="132">
        <v>48</v>
      </c>
      <c r="D77" s="132"/>
    </row>
    <row r="78" ht="18" customHeight="1" spans="1:4">
      <c r="A78" s="133"/>
      <c r="B78" s="131" t="s">
        <v>139</v>
      </c>
      <c r="C78" s="132">
        <v>46</v>
      </c>
      <c r="D78" s="132"/>
    </row>
    <row r="79" ht="18" customHeight="1" spans="1:4">
      <c r="A79" s="128" t="s">
        <v>73</v>
      </c>
      <c r="B79" s="126" t="s">
        <v>57</v>
      </c>
      <c r="C79" s="126">
        <v>642</v>
      </c>
      <c r="D79" s="127"/>
    </row>
    <row r="80" ht="46" customHeight="1" spans="1:4">
      <c r="A80" s="130"/>
      <c r="B80" s="131" t="s">
        <v>77</v>
      </c>
      <c r="C80" s="132">
        <v>106</v>
      </c>
      <c r="D80" s="132" t="s">
        <v>140</v>
      </c>
    </row>
    <row r="81" ht="18" customHeight="1" spans="1:4">
      <c r="A81" s="130"/>
      <c r="B81" s="131" t="s">
        <v>141</v>
      </c>
      <c r="C81" s="132">
        <v>62</v>
      </c>
      <c r="D81" s="132"/>
    </row>
    <row r="82" ht="18" customHeight="1" spans="1:4">
      <c r="A82" s="130"/>
      <c r="B82" s="131" t="s">
        <v>142</v>
      </c>
      <c r="C82" s="132">
        <v>69</v>
      </c>
      <c r="D82" s="132"/>
    </row>
    <row r="83" ht="18" customHeight="1" spans="1:4">
      <c r="A83" s="130"/>
      <c r="B83" s="131" t="s">
        <v>143</v>
      </c>
      <c r="C83" s="132">
        <v>59</v>
      </c>
      <c r="D83" s="132"/>
    </row>
    <row r="84" ht="18" customHeight="1" spans="1:4">
      <c r="A84" s="130"/>
      <c r="B84" s="131" t="s">
        <v>144</v>
      </c>
      <c r="C84" s="132">
        <v>62</v>
      </c>
      <c r="D84" s="132"/>
    </row>
    <row r="85" ht="18" customHeight="1" spans="1:4">
      <c r="A85" s="130"/>
      <c r="B85" s="131" t="s">
        <v>145</v>
      </c>
      <c r="C85" s="132">
        <v>102</v>
      </c>
      <c r="D85" s="132"/>
    </row>
    <row r="86" ht="18" customHeight="1" spans="1:4">
      <c r="A86" s="130"/>
      <c r="B86" s="131" t="s">
        <v>146</v>
      </c>
      <c r="C86" s="132">
        <v>56</v>
      </c>
      <c r="D86" s="132"/>
    </row>
    <row r="87" ht="18" customHeight="1" spans="1:4">
      <c r="A87" s="130"/>
      <c r="B87" s="131" t="s">
        <v>147</v>
      </c>
      <c r="C87" s="132">
        <v>52</v>
      </c>
      <c r="D87" s="132"/>
    </row>
    <row r="88" ht="18" customHeight="1" spans="1:4">
      <c r="A88" s="133"/>
      <c r="B88" s="131" t="s">
        <v>148</v>
      </c>
      <c r="C88" s="132">
        <v>74</v>
      </c>
      <c r="D88" s="132"/>
    </row>
    <row r="89" ht="18" customHeight="1" spans="1:4">
      <c r="A89" s="128" t="s">
        <v>49</v>
      </c>
      <c r="B89" s="126" t="s">
        <v>57</v>
      </c>
      <c r="C89" s="127">
        <v>1062</v>
      </c>
      <c r="D89" s="127"/>
    </row>
    <row r="90" ht="18" customHeight="1" spans="1:4">
      <c r="A90" s="130"/>
      <c r="B90" s="131" t="s">
        <v>77</v>
      </c>
      <c r="C90" s="132">
        <v>41</v>
      </c>
      <c r="D90" s="132" t="s">
        <v>149</v>
      </c>
    </row>
    <row r="91" ht="18" customHeight="1" spans="1:4">
      <c r="A91" s="130"/>
      <c r="B91" s="131" t="s">
        <v>150</v>
      </c>
      <c r="C91" s="132">
        <v>50</v>
      </c>
      <c r="D91" s="132"/>
    </row>
    <row r="92" ht="18" customHeight="1" spans="1:4">
      <c r="A92" s="130"/>
      <c r="B92" s="131" t="s">
        <v>151</v>
      </c>
      <c r="C92" s="132">
        <v>172</v>
      </c>
      <c r="D92" s="132"/>
    </row>
    <row r="93" ht="18" customHeight="1" spans="1:4">
      <c r="A93" s="130"/>
      <c r="B93" s="131" t="s">
        <v>152</v>
      </c>
      <c r="C93" s="132">
        <v>57</v>
      </c>
      <c r="D93" s="132"/>
    </row>
    <row r="94" ht="18" customHeight="1" spans="1:4">
      <c r="A94" s="130"/>
      <c r="B94" s="131" t="s">
        <v>153</v>
      </c>
      <c r="C94" s="132">
        <v>140</v>
      </c>
      <c r="D94" s="132"/>
    </row>
    <row r="95" ht="18" customHeight="1" spans="1:4">
      <c r="A95" s="130"/>
      <c r="B95" s="131" t="s">
        <v>154</v>
      </c>
      <c r="C95" s="132">
        <v>93</v>
      </c>
      <c r="D95" s="132"/>
    </row>
    <row r="96" ht="18" customHeight="1" spans="1:4">
      <c r="A96" s="130"/>
      <c r="B96" s="131" t="s">
        <v>155</v>
      </c>
      <c r="C96" s="132">
        <v>46</v>
      </c>
      <c r="D96" s="132"/>
    </row>
    <row r="97" ht="18" customHeight="1" spans="1:4">
      <c r="A97" s="130"/>
      <c r="B97" s="131" t="s">
        <v>156</v>
      </c>
      <c r="C97" s="132">
        <v>62</v>
      </c>
      <c r="D97" s="132"/>
    </row>
    <row r="98" ht="18" customHeight="1" spans="1:4">
      <c r="A98" s="130"/>
      <c r="B98" s="131" t="s">
        <v>157</v>
      </c>
      <c r="C98" s="132">
        <v>28</v>
      </c>
      <c r="D98" s="132"/>
    </row>
    <row r="99" ht="18" customHeight="1" spans="1:4">
      <c r="A99" s="130"/>
      <c r="B99" s="131" t="s">
        <v>158</v>
      </c>
      <c r="C99" s="132">
        <v>130</v>
      </c>
      <c r="D99" s="132"/>
    </row>
    <row r="100" ht="18" customHeight="1" spans="1:4">
      <c r="A100" s="130"/>
      <c r="B100" s="131" t="s">
        <v>159</v>
      </c>
      <c r="C100" s="132">
        <v>143</v>
      </c>
      <c r="D100" s="132"/>
    </row>
    <row r="101" ht="18" customHeight="1" spans="1:4">
      <c r="A101" s="130"/>
      <c r="B101" s="131" t="s">
        <v>160</v>
      </c>
      <c r="C101" s="132">
        <v>90</v>
      </c>
      <c r="D101" s="132"/>
    </row>
    <row r="102" ht="18" customHeight="1" spans="1:4">
      <c r="A102" s="133"/>
      <c r="B102" s="131" t="s">
        <v>161</v>
      </c>
      <c r="C102" s="132">
        <v>10</v>
      </c>
      <c r="D102" s="132"/>
    </row>
    <row r="103" ht="25" customHeight="1" spans="1:4">
      <c r="A103" s="126" t="s">
        <v>50</v>
      </c>
      <c r="B103" s="126"/>
      <c r="C103" s="127">
        <v>356</v>
      </c>
      <c r="D103" s="132" t="s">
        <v>162</v>
      </c>
    </row>
    <row r="104" ht="18" customHeight="1" spans="1:4">
      <c r="A104" s="128" t="s">
        <v>163</v>
      </c>
      <c r="B104" s="126" t="s">
        <v>57</v>
      </c>
      <c r="C104" s="127">
        <v>578</v>
      </c>
      <c r="D104" s="127"/>
    </row>
    <row r="105" ht="18" customHeight="1" spans="1:4">
      <c r="A105" s="130"/>
      <c r="B105" s="131" t="s">
        <v>164</v>
      </c>
      <c r="C105" s="132">
        <v>52</v>
      </c>
      <c r="D105" s="132"/>
    </row>
    <row r="106" ht="18" customHeight="1" spans="1:4">
      <c r="A106" s="130"/>
      <c r="B106" s="131" t="s">
        <v>165</v>
      </c>
      <c r="C106" s="132">
        <v>37</v>
      </c>
      <c r="D106" s="132"/>
    </row>
    <row r="107" ht="18" customHeight="1" spans="1:4">
      <c r="A107" s="130"/>
      <c r="B107" s="131" t="s">
        <v>166</v>
      </c>
      <c r="C107" s="132">
        <v>60</v>
      </c>
      <c r="D107" s="132"/>
    </row>
    <row r="108" ht="18" customHeight="1" spans="1:4">
      <c r="A108" s="130"/>
      <c r="B108" s="131" t="s">
        <v>167</v>
      </c>
      <c r="C108" s="132">
        <v>52</v>
      </c>
      <c r="D108" s="132"/>
    </row>
    <row r="109" ht="18" customHeight="1" spans="1:4">
      <c r="A109" s="130"/>
      <c r="B109" s="131" t="s">
        <v>168</v>
      </c>
      <c r="C109" s="132">
        <v>52</v>
      </c>
      <c r="D109" s="132"/>
    </row>
    <row r="110" ht="18" customHeight="1" spans="1:4">
      <c r="A110" s="130"/>
      <c r="B110" s="131" t="s">
        <v>169</v>
      </c>
      <c r="C110" s="132">
        <v>27</v>
      </c>
      <c r="D110" s="132"/>
    </row>
    <row r="111" ht="18" customHeight="1" spans="1:4">
      <c r="A111" s="130"/>
      <c r="B111" s="131" t="s">
        <v>170</v>
      </c>
      <c r="C111" s="132">
        <v>153</v>
      </c>
      <c r="D111" s="132"/>
    </row>
    <row r="112" ht="18" customHeight="1" spans="1:4">
      <c r="A112" s="133"/>
      <c r="B112" s="131" t="s">
        <v>171</v>
      </c>
      <c r="C112" s="132">
        <v>145</v>
      </c>
      <c r="D112" s="132"/>
    </row>
  </sheetData>
  <mergeCells count="15">
    <mergeCell ref="A2:D2"/>
    <mergeCell ref="A5:B5"/>
    <mergeCell ref="A6:A9"/>
    <mergeCell ref="A10:A16"/>
    <mergeCell ref="A17:A21"/>
    <mergeCell ref="A22:A30"/>
    <mergeCell ref="A31:A41"/>
    <mergeCell ref="A42:A49"/>
    <mergeCell ref="A50:A58"/>
    <mergeCell ref="A59:A62"/>
    <mergeCell ref="A63:A68"/>
    <mergeCell ref="A69:A78"/>
    <mergeCell ref="A79:A88"/>
    <mergeCell ref="A89:A102"/>
    <mergeCell ref="A104:A112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0" sqref="E10"/>
    </sheetView>
  </sheetViews>
  <sheetFormatPr defaultColWidth="9" defaultRowHeight="14.25" outlineLevelCol="7"/>
  <cols>
    <col min="1" max="4" width="20.625" customWidth="1"/>
  </cols>
  <sheetData>
    <row r="1" spans="1:4">
      <c r="A1" s="99" t="s">
        <v>172</v>
      </c>
      <c r="C1" s="100"/>
      <c r="D1" s="101"/>
    </row>
    <row r="2" ht="20.25" spans="1:8">
      <c r="A2" s="102" t="s">
        <v>173</v>
      </c>
      <c r="B2" s="103"/>
      <c r="C2" s="103"/>
      <c r="D2" s="103"/>
      <c r="E2" s="116"/>
      <c r="F2" s="116"/>
      <c r="G2" s="116"/>
      <c r="H2" s="116"/>
    </row>
    <row r="3" ht="20.25" spans="1:8">
      <c r="A3" s="1"/>
      <c r="B3" s="1"/>
      <c r="C3" s="1"/>
      <c r="D3" s="1" t="s">
        <v>2</v>
      </c>
      <c r="E3" s="117"/>
      <c r="F3" s="117"/>
      <c r="G3" s="117"/>
      <c r="H3" s="117"/>
    </row>
    <row r="4" ht="47" customHeight="1" spans="1:4">
      <c r="A4" s="10" t="s">
        <v>35</v>
      </c>
      <c r="B4" s="104" t="s">
        <v>174</v>
      </c>
      <c r="C4" s="105" t="s">
        <v>4</v>
      </c>
      <c r="D4" s="105" t="s">
        <v>5</v>
      </c>
    </row>
    <row r="5" ht="47" customHeight="1" spans="1:4">
      <c r="A5" s="106" t="s">
        <v>36</v>
      </c>
      <c r="B5" s="107"/>
      <c r="C5" s="105">
        <f>C6+C7+C11</f>
        <v>480</v>
      </c>
      <c r="D5" s="108"/>
    </row>
    <row r="6" ht="47" customHeight="1" spans="1:4">
      <c r="A6" s="10" t="s">
        <v>44</v>
      </c>
      <c r="B6" s="109" t="s">
        <v>120</v>
      </c>
      <c r="C6" s="110">
        <v>200</v>
      </c>
      <c r="D6" s="111"/>
    </row>
    <row r="7" ht="47" customHeight="1" spans="1:4">
      <c r="A7" s="10" t="s">
        <v>45</v>
      </c>
      <c r="B7" s="112" t="s">
        <v>57</v>
      </c>
      <c r="C7" s="113">
        <f>SUM(C8:C10)</f>
        <v>240</v>
      </c>
      <c r="D7" s="114"/>
    </row>
    <row r="8" ht="47" customHeight="1" spans="1:4">
      <c r="A8" s="10"/>
      <c r="B8" s="109" t="s">
        <v>77</v>
      </c>
      <c r="C8" s="110">
        <v>40</v>
      </c>
      <c r="D8" s="115" t="s">
        <v>175</v>
      </c>
    </row>
    <row r="9" ht="47" customHeight="1" spans="1:4">
      <c r="A9" s="10"/>
      <c r="B9" s="109" t="s">
        <v>124</v>
      </c>
      <c r="C9" s="110">
        <v>100</v>
      </c>
      <c r="D9" s="111"/>
    </row>
    <row r="10" ht="47" customHeight="1" spans="1:4">
      <c r="A10" s="10"/>
      <c r="B10" s="109" t="s">
        <v>125</v>
      </c>
      <c r="C10" s="110">
        <v>100</v>
      </c>
      <c r="D10" s="114"/>
    </row>
    <row r="11" ht="47" customHeight="1" spans="1:4">
      <c r="A11" s="10" t="s">
        <v>49</v>
      </c>
      <c r="B11" s="109" t="s">
        <v>151</v>
      </c>
      <c r="C11" s="110">
        <v>40</v>
      </c>
      <c r="D11" s="111"/>
    </row>
  </sheetData>
  <mergeCells count="4">
    <mergeCell ref="A2:D2"/>
    <mergeCell ref="E2:H2"/>
    <mergeCell ref="A5:B5"/>
    <mergeCell ref="A7:A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496"/>
  <sheetViews>
    <sheetView workbookViewId="0">
      <selection activeCell="C9" sqref="C9"/>
    </sheetView>
  </sheetViews>
  <sheetFormatPr defaultColWidth="10" defaultRowHeight="12" outlineLevelCol="2"/>
  <cols>
    <col min="1" max="1" width="24.25" style="87" customWidth="1"/>
    <col min="2" max="2" width="20.8166666666667" style="87" customWidth="1"/>
    <col min="3" max="3" width="20.8166666666667" style="85" customWidth="1"/>
    <col min="4" max="16384" width="10" style="85"/>
  </cols>
  <sheetData>
    <row r="1" s="85" customFormat="1" ht="40" customHeight="1" spans="1:2">
      <c r="A1" s="89" t="s">
        <v>176</v>
      </c>
      <c r="B1" s="87"/>
    </row>
    <row r="2" s="86" customFormat="1" ht="26.15" customHeight="1" spans="1:3">
      <c r="A2" s="90" t="s">
        <v>177</v>
      </c>
      <c r="B2" s="90"/>
      <c r="C2" s="90"/>
    </row>
    <row r="3" s="86" customFormat="1" ht="18" customHeight="1" spans="1:3">
      <c r="A3" s="91"/>
      <c r="B3" s="91"/>
      <c r="C3" s="87" t="s">
        <v>2</v>
      </c>
    </row>
    <row r="4" s="85" customFormat="1" ht="39" customHeight="1" spans="1:3">
      <c r="A4" s="92" t="s">
        <v>35</v>
      </c>
      <c r="B4" s="92" t="s">
        <v>4</v>
      </c>
      <c r="C4" s="93" t="s">
        <v>5</v>
      </c>
    </row>
    <row r="5" s="85" customFormat="1" ht="39" customHeight="1" spans="1:3">
      <c r="A5" s="94" t="s">
        <v>36</v>
      </c>
      <c r="B5" s="95">
        <v>3360.73</v>
      </c>
      <c r="C5" s="96"/>
    </row>
    <row r="6" s="85" customFormat="1" ht="39" customHeight="1" spans="1:3">
      <c r="A6" s="94" t="s">
        <v>41</v>
      </c>
      <c r="B6" s="95">
        <v>278.5</v>
      </c>
      <c r="C6" s="96"/>
    </row>
    <row r="7" s="85" customFormat="1" ht="39" customHeight="1" spans="1:3">
      <c r="A7" s="94" t="s">
        <v>43</v>
      </c>
      <c r="B7" s="95">
        <v>1228.39</v>
      </c>
      <c r="C7" s="96"/>
    </row>
    <row r="8" s="85" customFormat="1" ht="39" customHeight="1" spans="1:3">
      <c r="A8" s="94" t="s">
        <v>44</v>
      </c>
      <c r="B8" s="95">
        <v>343.35</v>
      </c>
      <c r="C8" s="96"/>
    </row>
    <row r="9" s="85" customFormat="1" ht="39" customHeight="1" spans="1:3">
      <c r="A9" s="94" t="s">
        <v>45</v>
      </c>
      <c r="B9" s="95">
        <v>285.38</v>
      </c>
      <c r="C9" s="96"/>
    </row>
    <row r="10" s="85" customFormat="1" ht="39" customHeight="1" spans="1:3">
      <c r="A10" s="94" t="s">
        <v>46</v>
      </c>
      <c r="B10" s="95">
        <v>346.2</v>
      </c>
      <c r="C10" s="96"/>
    </row>
    <row r="11" s="85" customFormat="1" ht="39" customHeight="1" spans="1:3">
      <c r="A11" s="94" t="s">
        <v>73</v>
      </c>
      <c r="B11" s="95">
        <v>7.78</v>
      </c>
      <c r="C11" s="96"/>
    </row>
    <row r="12" s="85" customFormat="1" ht="39" customHeight="1" spans="1:3">
      <c r="A12" s="94" t="s">
        <v>50</v>
      </c>
      <c r="B12" s="95">
        <v>644.34</v>
      </c>
      <c r="C12" s="96"/>
    </row>
    <row r="13" s="85" customFormat="1" ht="39" customHeight="1" spans="1:3">
      <c r="A13" s="94" t="s">
        <v>51</v>
      </c>
      <c r="B13" s="97">
        <v>226.79</v>
      </c>
      <c r="C13" s="96"/>
    </row>
    <row r="14" s="85" customFormat="1" ht="18" customHeight="1" spans="1:2">
      <c r="A14" s="98"/>
      <c r="B14" s="98"/>
    </row>
    <row r="15" s="85" customFormat="1" ht="18" customHeight="1" spans="1:2">
      <c r="A15" s="98"/>
      <c r="B15" s="98"/>
    </row>
    <row r="16" s="85" customFormat="1" ht="18" customHeight="1" spans="1:2">
      <c r="A16" s="98"/>
      <c r="B16" s="98"/>
    </row>
    <row r="17" s="85" customFormat="1" ht="18" customHeight="1" spans="1:2">
      <c r="A17" s="98"/>
      <c r="B17" s="98"/>
    </row>
    <row r="18" s="85" customFormat="1" ht="18" customHeight="1" spans="1:2">
      <c r="A18" s="98"/>
      <c r="B18" s="98"/>
    </row>
    <row r="19" s="85" customFormat="1" ht="18" customHeight="1" spans="1:2">
      <c r="A19" s="98"/>
      <c r="B19" s="98"/>
    </row>
    <row r="20" s="85" customFormat="1" ht="18" customHeight="1" spans="1:2">
      <c r="A20" s="98"/>
      <c r="B20" s="98"/>
    </row>
    <row r="21" s="85" customFormat="1" ht="18" customHeight="1" spans="1:2">
      <c r="A21" s="98"/>
      <c r="B21" s="98"/>
    </row>
    <row r="22" s="85" customFormat="1" ht="18" customHeight="1" spans="1:2">
      <c r="A22" s="98"/>
      <c r="B22" s="98"/>
    </row>
    <row r="23" s="85" customFormat="1" ht="18" customHeight="1" spans="1:2">
      <c r="A23" s="98"/>
      <c r="B23" s="98"/>
    </row>
    <row r="24" s="85" customFormat="1" ht="18" customHeight="1" spans="1:2">
      <c r="A24" s="98"/>
      <c r="B24" s="98"/>
    </row>
    <row r="25" s="85" customFormat="1" ht="18" customHeight="1" spans="1:2">
      <c r="A25" s="98"/>
      <c r="B25" s="98"/>
    </row>
    <row r="26" s="85" customFormat="1" ht="18" customHeight="1" spans="1:2">
      <c r="A26" s="98"/>
      <c r="B26" s="98"/>
    </row>
    <row r="27" s="85" customFormat="1" ht="18" customHeight="1" spans="1:2">
      <c r="A27" s="98"/>
      <c r="B27" s="98"/>
    </row>
    <row r="28" s="85" customFormat="1" ht="18" customHeight="1" spans="1:2">
      <c r="A28" s="98"/>
      <c r="B28" s="98"/>
    </row>
    <row r="29" s="85" customFormat="1" ht="18" customHeight="1" spans="1:2">
      <c r="A29" s="98"/>
      <c r="B29" s="98"/>
    </row>
    <row r="30" s="85" customFormat="1" ht="18" customHeight="1" spans="1:2">
      <c r="A30" s="98"/>
      <c r="B30" s="98"/>
    </row>
    <row r="31" s="85" customFormat="1" ht="18" customHeight="1" spans="1:2">
      <c r="A31" s="98"/>
      <c r="B31" s="98"/>
    </row>
    <row r="32" s="85" customFormat="1" ht="18" customHeight="1" spans="1:2">
      <c r="A32" s="98"/>
      <c r="B32" s="98"/>
    </row>
    <row r="33" s="85" customFormat="1" ht="18" customHeight="1" spans="1:2">
      <c r="A33" s="98"/>
      <c r="B33" s="98"/>
    </row>
    <row r="34" s="85" customFormat="1" ht="18" customHeight="1" spans="1:2">
      <c r="A34" s="98"/>
      <c r="B34" s="98"/>
    </row>
    <row r="35" s="85" customFormat="1" ht="18" customHeight="1" spans="1:2">
      <c r="A35" s="98"/>
      <c r="B35" s="98"/>
    </row>
    <row r="36" s="85" customFormat="1" ht="18" customHeight="1" spans="1:2">
      <c r="A36" s="98"/>
      <c r="B36" s="98"/>
    </row>
    <row r="37" s="85" customFormat="1" ht="18" customHeight="1" spans="1:2">
      <c r="A37" s="98"/>
      <c r="B37" s="98"/>
    </row>
    <row r="38" s="85" customFormat="1" ht="18" customHeight="1" spans="1:2">
      <c r="A38" s="98"/>
      <c r="B38" s="98"/>
    </row>
    <row r="39" s="85" customFormat="1" ht="18" customHeight="1" spans="1:2">
      <c r="A39" s="98"/>
      <c r="B39" s="98"/>
    </row>
    <row r="40" s="85" customFormat="1" ht="18" customHeight="1" spans="1:2">
      <c r="A40" s="98"/>
      <c r="B40" s="98"/>
    </row>
    <row r="41" s="85" customFormat="1" ht="18" customHeight="1" spans="1:2">
      <c r="A41" s="98"/>
      <c r="B41" s="98"/>
    </row>
    <row r="42" s="85" customFormat="1" ht="18" customHeight="1" spans="1:2">
      <c r="A42" s="98"/>
      <c r="B42" s="98"/>
    </row>
    <row r="43" s="85" customFormat="1" ht="18" customHeight="1" spans="1:2">
      <c r="A43" s="98"/>
      <c r="B43" s="98"/>
    </row>
    <row r="44" s="85" customFormat="1" ht="18" customHeight="1" spans="1:2">
      <c r="A44" s="98"/>
      <c r="B44" s="98"/>
    </row>
    <row r="45" s="85" customFormat="1" ht="18" customHeight="1" spans="1:2">
      <c r="A45" s="98"/>
      <c r="B45" s="98"/>
    </row>
    <row r="46" s="85" customFormat="1" ht="18" customHeight="1" spans="1:2">
      <c r="A46" s="98"/>
      <c r="B46" s="98"/>
    </row>
    <row r="47" s="85" customFormat="1" ht="18" customHeight="1" spans="1:2">
      <c r="A47" s="98"/>
      <c r="B47" s="98"/>
    </row>
    <row r="48" s="85" customFormat="1" ht="18" customHeight="1" spans="1:2">
      <c r="A48" s="98"/>
      <c r="B48" s="98"/>
    </row>
    <row r="49" s="85" customFormat="1" ht="18" customHeight="1" spans="1:2">
      <c r="A49" s="98"/>
      <c r="B49" s="98"/>
    </row>
    <row r="50" s="85" customFormat="1" ht="18" customHeight="1" spans="1:2">
      <c r="A50" s="98"/>
      <c r="B50" s="98"/>
    </row>
    <row r="51" s="85" customFormat="1" ht="18" customHeight="1" spans="1:2">
      <c r="A51" s="98"/>
      <c r="B51" s="98"/>
    </row>
    <row r="52" s="85" customFormat="1" ht="18" customHeight="1" spans="1:2">
      <c r="A52" s="98"/>
      <c r="B52" s="98"/>
    </row>
    <row r="53" s="85" customFormat="1" ht="18" customHeight="1" spans="1:2">
      <c r="A53" s="98"/>
      <c r="B53" s="98"/>
    </row>
    <row r="54" s="85" customFormat="1" ht="18" customHeight="1" spans="1:2">
      <c r="A54" s="98"/>
      <c r="B54" s="98"/>
    </row>
    <row r="55" s="85" customFormat="1" ht="18" customHeight="1" spans="1:2">
      <c r="A55" s="98"/>
      <c r="B55" s="98"/>
    </row>
    <row r="56" s="85" customFormat="1" ht="18" customHeight="1" spans="1:2">
      <c r="A56" s="98"/>
      <c r="B56" s="98"/>
    </row>
    <row r="57" s="85" customFormat="1" ht="18" customHeight="1" spans="1:2">
      <c r="A57" s="98"/>
      <c r="B57" s="98"/>
    </row>
    <row r="58" s="85" customFormat="1" ht="18" customHeight="1" spans="1:2">
      <c r="A58" s="98"/>
      <c r="B58" s="98"/>
    </row>
    <row r="59" s="85" customFormat="1" ht="18" customHeight="1" spans="1:2">
      <c r="A59" s="98"/>
      <c r="B59" s="98"/>
    </row>
    <row r="60" s="85" customFormat="1" customHeight="1" spans="1:2">
      <c r="A60" s="98"/>
      <c r="B60" s="98"/>
    </row>
    <row r="61" s="87" customFormat="1" ht="18" customHeight="1" spans="1:2">
      <c r="A61" s="98"/>
      <c r="B61" s="98"/>
    </row>
    <row r="62" s="85" customFormat="1" ht="18" customHeight="1" spans="1:2">
      <c r="A62" s="98"/>
      <c r="B62" s="98"/>
    </row>
    <row r="63" s="85" customFormat="1" ht="18" customHeight="1" spans="1:2">
      <c r="A63" s="98"/>
      <c r="B63" s="98"/>
    </row>
    <row r="64" s="85" customFormat="1" ht="18" customHeight="1" spans="1:2">
      <c r="A64" s="98"/>
      <c r="B64" s="98"/>
    </row>
    <row r="65" s="85" customFormat="1" ht="18" customHeight="1" spans="1:2">
      <c r="A65" s="98"/>
      <c r="B65" s="98"/>
    </row>
    <row r="66" s="85" customFormat="1" ht="18" customHeight="1" spans="1:2">
      <c r="A66" s="98"/>
      <c r="B66" s="98"/>
    </row>
    <row r="67" s="85" customFormat="1" ht="18" customHeight="1" spans="1:2">
      <c r="A67" s="98"/>
      <c r="B67" s="98"/>
    </row>
    <row r="68" s="85" customFormat="1" ht="18" customHeight="1" spans="1:2">
      <c r="A68" s="98"/>
      <c r="B68" s="98"/>
    </row>
    <row r="69" s="85" customFormat="1" ht="18" customHeight="1" spans="1:2">
      <c r="A69" s="98"/>
      <c r="B69" s="98"/>
    </row>
    <row r="70" s="85" customFormat="1" ht="18" customHeight="1" spans="1:2">
      <c r="A70" s="98"/>
      <c r="B70" s="98"/>
    </row>
    <row r="71" s="85" customFormat="1" ht="18" customHeight="1" spans="1:2">
      <c r="A71" s="98"/>
      <c r="B71" s="98"/>
    </row>
    <row r="72" s="85" customFormat="1" ht="18" customHeight="1" spans="1:2">
      <c r="A72" s="98"/>
      <c r="B72" s="98"/>
    </row>
    <row r="73" s="85" customFormat="1" ht="18" customHeight="1" spans="1:2">
      <c r="A73" s="98"/>
      <c r="B73" s="98"/>
    </row>
    <row r="74" s="85" customFormat="1" ht="18" customHeight="1" spans="1:2">
      <c r="A74" s="98"/>
      <c r="B74" s="98"/>
    </row>
    <row r="75" s="85" customFormat="1" ht="18" customHeight="1" spans="1:2">
      <c r="A75" s="98"/>
      <c r="B75" s="98"/>
    </row>
    <row r="76" s="85" customFormat="1" ht="18" customHeight="1" spans="1:2">
      <c r="A76" s="98"/>
      <c r="B76" s="98"/>
    </row>
    <row r="77" s="85" customFormat="1" ht="18" customHeight="1" spans="1:2">
      <c r="A77" s="98"/>
      <c r="B77" s="98"/>
    </row>
    <row r="78" s="85" customFormat="1" ht="18" customHeight="1" spans="1:2">
      <c r="A78" s="98"/>
      <c r="B78" s="98"/>
    </row>
    <row r="79" s="85" customFormat="1" ht="18" customHeight="1" spans="1:2">
      <c r="A79" s="98"/>
      <c r="B79" s="98"/>
    </row>
    <row r="80" s="85" customFormat="1" ht="18" customHeight="1" spans="1:2">
      <c r="A80" s="98"/>
      <c r="B80" s="98"/>
    </row>
    <row r="81" s="85" customFormat="1" ht="18" customHeight="1" spans="1:2">
      <c r="A81" s="98"/>
      <c r="B81" s="98"/>
    </row>
    <row r="82" s="85" customFormat="1" ht="18" customHeight="1" spans="1:2">
      <c r="A82" s="98"/>
      <c r="B82" s="98"/>
    </row>
    <row r="83" s="85" customFormat="1" ht="18" customHeight="1" spans="1:2">
      <c r="A83" s="98"/>
      <c r="B83" s="98"/>
    </row>
    <row r="84" s="85" customFormat="1" ht="18" customHeight="1" spans="1:2">
      <c r="A84" s="98"/>
      <c r="B84" s="98"/>
    </row>
    <row r="85" s="85" customFormat="1" ht="18" customHeight="1" spans="1:2">
      <c r="A85" s="98"/>
      <c r="B85" s="98"/>
    </row>
    <row r="86" s="85" customFormat="1" ht="18" customHeight="1" spans="1:2">
      <c r="A86" s="98"/>
      <c r="B86" s="98"/>
    </row>
    <row r="87" s="85" customFormat="1" ht="18" customHeight="1" spans="1:2">
      <c r="A87" s="98"/>
      <c r="B87" s="98"/>
    </row>
    <row r="88" s="85" customFormat="1" ht="18" customHeight="1" spans="1:2">
      <c r="A88" s="98"/>
      <c r="B88" s="98"/>
    </row>
    <row r="89" s="85" customFormat="1" ht="18" customHeight="1" spans="1:2">
      <c r="A89" s="98"/>
      <c r="B89" s="98"/>
    </row>
    <row r="90" s="85" customFormat="1" ht="18" customHeight="1" spans="1:2">
      <c r="A90" s="98"/>
      <c r="B90" s="98"/>
    </row>
    <row r="91" s="85" customFormat="1" ht="18" customHeight="1" spans="1:2">
      <c r="A91" s="98"/>
      <c r="B91" s="98"/>
    </row>
    <row r="92" s="85" customFormat="1" ht="18" customHeight="1" spans="1:2">
      <c r="A92" s="98"/>
      <c r="B92" s="98"/>
    </row>
    <row r="93" s="85" customFormat="1" ht="18" customHeight="1" spans="1:2">
      <c r="A93" s="98"/>
      <c r="B93" s="98"/>
    </row>
    <row r="94" s="85" customFormat="1" ht="18" customHeight="1" spans="1:2">
      <c r="A94" s="98"/>
      <c r="B94" s="98"/>
    </row>
    <row r="95" s="85" customFormat="1" ht="18" customHeight="1" spans="1:2">
      <c r="A95" s="98"/>
      <c r="B95" s="98"/>
    </row>
    <row r="96" s="85" customFormat="1" ht="18" customHeight="1" spans="1:2">
      <c r="A96" s="98"/>
      <c r="B96" s="98"/>
    </row>
    <row r="97" s="85" customFormat="1" ht="18" customHeight="1" spans="1:2">
      <c r="A97" s="98"/>
      <c r="B97" s="98"/>
    </row>
    <row r="98" s="85" customFormat="1" ht="18" customHeight="1" spans="1:2">
      <c r="A98" s="98"/>
      <c r="B98" s="98"/>
    </row>
    <row r="99" s="85" customFormat="1" ht="18" customHeight="1" spans="1:2">
      <c r="A99" s="98"/>
      <c r="B99" s="98"/>
    </row>
    <row r="100" s="85" customFormat="1" ht="18" customHeight="1" spans="1:2">
      <c r="A100" s="98"/>
      <c r="B100" s="98"/>
    </row>
    <row r="101" s="85" customFormat="1" ht="18" customHeight="1" spans="1:2">
      <c r="A101" s="98"/>
      <c r="B101" s="98"/>
    </row>
    <row r="102" s="85" customFormat="1" ht="18" customHeight="1" spans="1:2">
      <c r="A102" s="98"/>
      <c r="B102" s="98"/>
    </row>
    <row r="103" s="85" customFormat="1" ht="18" customHeight="1" spans="1:2">
      <c r="A103" s="98"/>
      <c r="B103" s="98"/>
    </row>
    <row r="104" s="85" customFormat="1" ht="18" customHeight="1" spans="1:2">
      <c r="A104" s="98"/>
      <c r="B104" s="98"/>
    </row>
    <row r="105" s="85" customFormat="1" ht="18" customHeight="1" spans="1:2">
      <c r="A105" s="98"/>
      <c r="B105" s="98"/>
    </row>
    <row r="106" s="85" customFormat="1" ht="18" customHeight="1" spans="1:2">
      <c r="A106" s="98"/>
      <c r="B106" s="98"/>
    </row>
    <row r="107" s="85" customFormat="1" ht="18" customHeight="1" spans="1:2">
      <c r="A107" s="98"/>
      <c r="B107" s="98"/>
    </row>
    <row r="108" s="85" customFormat="1" ht="18" customHeight="1" spans="1:2">
      <c r="A108" s="98"/>
      <c r="B108" s="98"/>
    </row>
    <row r="109" s="85" customFormat="1" ht="18" customHeight="1" spans="1:2">
      <c r="A109" s="98"/>
      <c r="B109" s="98"/>
    </row>
    <row r="110" s="85" customFormat="1" ht="18" customHeight="1" spans="1:2">
      <c r="A110" s="98"/>
      <c r="B110" s="98"/>
    </row>
    <row r="111" s="85" customFormat="1" ht="18" customHeight="1" spans="1:2">
      <c r="A111" s="98"/>
      <c r="B111" s="98"/>
    </row>
    <row r="112" s="85" customFormat="1" ht="18" customHeight="1" spans="1:2">
      <c r="A112" s="98"/>
      <c r="B112" s="98"/>
    </row>
    <row r="113" s="85" customFormat="1" ht="18" customHeight="1" spans="1:2">
      <c r="A113" s="98"/>
      <c r="B113" s="98"/>
    </row>
    <row r="114" s="85" customFormat="1" ht="18" customHeight="1" spans="1:2">
      <c r="A114" s="98"/>
      <c r="B114" s="98"/>
    </row>
    <row r="115" s="85" customFormat="1" ht="18" customHeight="1" spans="1:2">
      <c r="A115" s="98"/>
      <c r="B115" s="98"/>
    </row>
    <row r="116" s="85" customFormat="1" ht="18" customHeight="1" spans="1:2">
      <c r="A116" s="98"/>
      <c r="B116" s="98"/>
    </row>
    <row r="117" s="85" customFormat="1" ht="18" customHeight="1" spans="1:2">
      <c r="A117" s="98"/>
      <c r="B117" s="98"/>
    </row>
    <row r="118" s="85" customFormat="1" ht="18" customHeight="1" spans="1:2">
      <c r="A118" s="98"/>
      <c r="B118" s="98"/>
    </row>
    <row r="119" s="85" customFormat="1" ht="18" customHeight="1" spans="1:2">
      <c r="A119" s="98"/>
      <c r="B119" s="98"/>
    </row>
    <row r="120" s="85" customFormat="1" ht="18" customHeight="1" spans="1:2">
      <c r="A120" s="98"/>
      <c r="B120" s="98"/>
    </row>
    <row r="121" s="85" customFormat="1" ht="18" customHeight="1" spans="1:2">
      <c r="A121" s="98"/>
      <c r="B121" s="98"/>
    </row>
    <row r="122" s="85" customFormat="1" ht="18" customHeight="1" spans="1:2">
      <c r="A122" s="98"/>
      <c r="B122" s="98"/>
    </row>
    <row r="123" s="85" customFormat="1" ht="18" customHeight="1" spans="1:2">
      <c r="A123" s="98"/>
      <c r="B123" s="98"/>
    </row>
    <row r="124" s="85" customFormat="1" ht="18" customHeight="1" spans="1:2">
      <c r="A124" s="98"/>
      <c r="B124" s="98"/>
    </row>
    <row r="125" s="85" customFormat="1" ht="18" customHeight="1" spans="1:2">
      <c r="A125" s="98"/>
      <c r="B125" s="98"/>
    </row>
    <row r="126" s="85" customFormat="1" ht="18" customHeight="1" spans="1:2">
      <c r="A126" s="98"/>
      <c r="B126" s="98"/>
    </row>
    <row r="127" s="85" customFormat="1" ht="18" customHeight="1" spans="1:2">
      <c r="A127" s="98"/>
      <c r="B127" s="98"/>
    </row>
    <row r="128" s="85" customFormat="1" ht="18" customHeight="1" spans="1:2">
      <c r="A128" s="98"/>
      <c r="B128" s="98"/>
    </row>
    <row r="129" s="85" customFormat="1" ht="18" customHeight="1" spans="1:2">
      <c r="A129" s="98"/>
      <c r="B129" s="98"/>
    </row>
    <row r="130" s="85" customFormat="1" ht="18" customHeight="1" spans="1:2">
      <c r="A130" s="98"/>
      <c r="B130" s="98"/>
    </row>
    <row r="131" s="85" customFormat="1" ht="18" customHeight="1" spans="1:2">
      <c r="A131" s="98"/>
      <c r="B131" s="98"/>
    </row>
    <row r="132" s="85" customFormat="1" ht="18" customHeight="1" spans="1:2">
      <c r="A132" s="98"/>
      <c r="B132" s="98"/>
    </row>
    <row r="133" s="85" customFormat="1" ht="18" customHeight="1" spans="1:2">
      <c r="A133" s="98"/>
      <c r="B133" s="98"/>
    </row>
    <row r="134" s="85" customFormat="1" ht="18" customHeight="1" spans="1:2">
      <c r="A134" s="98"/>
      <c r="B134" s="98"/>
    </row>
    <row r="135" s="85" customFormat="1" ht="18" customHeight="1" spans="1:2">
      <c r="A135" s="98"/>
      <c r="B135" s="98"/>
    </row>
    <row r="136" s="85" customFormat="1" ht="18" customHeight="1" spans="1:2">
      <c r="A136" s="98"/>
      <c r="B136" s="98"/>
    </row>
    <row r="137" s="85" customFormat="1" ht="18" customHeight="1" spans="1:2">
      <c r="A137" s="98"/>
      <c r="B137" s="98"/>
    </row>
    <row r="138" s="85" customFormat="1" ht="18" customHeight="1" spans="1:2">
      <c r="A138" s="98"/>
      <c r="B138" s="98"/>
    </row>
    <row r="139" s="85" customFormat="1" ht="18" customHeight="1" spans="1:2">
      <c r="A139" s="98"/>
      <c r="B139" s="98"/>
    </row>
    <row r="140" s="85" customFormat="1" ht="18" customHeight="1" spans="1:2">
      <c r="A140" s="98"/>
      <c r="B140" s="98"/>
    </row>
    <row r="141" s="85" customFormat="1" ht="18" customHeight="1" spans="1:2">
      <c r="A141" s="98"/>
      <c r="B141" s="98"/>
    </row>
    <row r="142" s="85" customFormat="1" ht="18" customHeight="1" spans="1:2">
      <c r="A142" s="98"/>
      <c r="B142" s="98"/>
    </row>
    <row r="143" s="85" customFormat="1" ht="18" customHeight="1" spans="1:2">
      <c r="A143" s="98"/>
      <c r="B143" s="98"/>
    </row>
    <row r="144" s="85" customFormat="1" ht="18" customHeight="1" spans="1:2">
      <c r="A144" s="98"/>
      <c r="B144" s="98"/>
    </row>
    <row r="145" s="85" customFormat="1" ht="18" customHeight="1" spans="1:2">
      <c r="A145" s="98"/>
      <c r="B145" s="98"/>
    </row>
    <row r="146" s="85" customFormat="1" ht="18" customHeight="1" spans="1:2">
      <c r="A146" s="98"/>
      <c r="B146" s="98"/>
    </row>
    <row r="147" s="85" customFormat="1" ht="18" customHeight="1" spans="1:2">
      <c r="A147" s="98"/>
      <c r="B147" s="98"/>
    </row>
    <row r="148" s="85" customFormat="1" ht="18" customHeight="1" spans="1:2">
      <c r="A148" s="98"/>
      <c r="B148" s="98"/>
    </row>
    <row r="149" s="85" customFormat="1" ht="18" customHeight="1" spans="1:2">
      <c r="A149" s="98"/>
      <c r="B149" s="98"/>
    </row>
    <row r="150" s="85" customFormat="1" ht="18" customHeight="1" spans="1:2">
      <c r="A150" s="98"/>
      <c r="B150" s="98"/>
    </row>
    <row r="151" s="85" customFormat="1" ht="18" customHeight="1" spans="1:2">
      <c r="A151" s="98"/>
      <c r="B151" s="98"/>
    </row>
    <row r="152" s="85" customFormat="1" ht="18" customHeight="1" spans="1:2">
      <c r="A152" s="98"/>
      <c r="B152" s="98"/>
    </row>
    <row r="153" s="85" customFormat="1" ht="18" customHeight="1" spans="1:2">
      <c r="A153" s="98"/>
      <c r="B153" s="98"/>
    </row>
    <row r="154" s="85" customFormat="1" ht="18" customHeight="1" spans="1:2">
      <c r="A154" s="98"/>
      <c r="B154" s="98"/>
    </row>
    <row r="155" s="85" customFormat="1" ht="18" customHeight="1" spans="1:2">
      <c r="A155" s="98"/>
      <c r="B155" s="98"/>
    </row>
    <row r="156" s="85" customFormat="1" ht="18" customHeight="1" spans="1:2">
      <c r="A156" s="98"/>
      <c r="B156" s="98"/>
    </row>
    <row r="157" s="85" customFormat="1" ht="18" customHeight="1" spans="1:2">
      <c r="A157" s="98"/>
      <c r="B157" s="98"/>
    </row>
    <row r="158" s="85" customFormat="1" ht="18" customHeight="1" spans="1:2">
      <c r="A158" s="98"/>
      <c r="B158" s="98"/>
    </row>
    <row r="159" s="85" customFormat="1" ht="18" customHeight="1" spans="1:2">
      <c r="A159" s="98"/>
      <c r="B159" s="98"/>
    </row>
    <row r="160" s="85" customFormat="1" ht="18" customHeight="1" spans="1:2">
      <c r="A160" s="98"/>
      <c r="B160" s="98"/>
    </row>
    <row r="161" s="85" customFormat="1" ht="18" customHeight="1" spans="1:2">
      <c r="A161" s="98"/>
      <c r="B161" s="98"/>
    </row>
    <row r="162" s="85" customFormat="1" ht="18" customHeight="1" spans="1:2">
      <c r="A162" s="98"/>
      <c r="B162" s="98"/>
    </row>
    <row r="163" s="85" customFormat="1" ht="18" customHeight="1" spans="1:2">
      <c r="A163" s="98"/>
      <c r="B163" s="98"/>
    </row>
    <row r="164" s="85" customFormat="1" ht="18" customHeight="1" spans="1:2">
      <c r="A164" s="98"/>
      <c r="B164" s="98"/>
    </row>
    <row r="165" s="85" customFormat="1" ht="18" customHeight="1" spans="1:2">
      <c r="A165" s="98"/>
      <c r="B165" s="98"/>
    </row>
    <row r="166" s="85" customFormat="1" ht="18" customHeight="1" spans="1:2">
      <c r="A166" s="98"/>
      <c r="B166" s="98"/>
    </row>
    <row r="167" s="85" customFormat="1" ht="18" customHeight="1" spans="1:2">
      <c r="A167" s="98"/>
      <c r="B167" s="98"/>
    </row>
    <row r="168" s="85" customFormat="1" ht="18" customHeight="1" spans="1:2">
      <c r="A168" s="98"/>
      <c r="B168" s="98"/>
    </row>
    <row r="169" s="85" customFormat="1" ht="18" customHeight="1" spans="1:2">
      <c r="A169" s="98"/>
      <c r="B169" s="98"/>
    </row>
    <row r="170" s="85" customFormat="1" ht="18" customHeight="1" spans="1:2">
      <c r="A170" s="98"/>
      <c r="B170" s="98"/>
    </row>
    <row r="171" s="85" customFormat="1" ht="18" customHeight="1" spans="1:2">
      <c r="A171" s="98"/>
      <c r="B171" s="98"/>
    </row>
    <row r="172" s="85" customFormat="1" ht="18" customHeight="1" spans="1:2">
      <c r="A172" s="98"/>
      <c r="B172" s="98"/>
    </row>
    <row r="173" s="85" customFormat="1" ht="18" customHeight="1" spans="1:2">
      <c r="A173" s="98"/>
      <c r="B173" s="98"/>
    </row>
    <row r="174" s="85" customFormat="1" ht="18" customHeight="1" spans="1:2">
      <c r="A174" s="98"/>
      <c r="B174" s="98"/>
    </row>
    <row r="175" s="85" customFormat="1" ht="18" customHeight="1" spans="1:2">
      <c r="A175" s="98"/>
      <c r="B175" s="98"/>
    </row>
    <row r="176" s="85" customFormat="1" ht="18" customHeight="1" spans="1:2">
      <c r="A176" s="98"/>
      <c r="B176" s="98"/>
    </row>
    <row r="177" s="85" customFormat="1" ht="18" customHeight="1" spans="1:2">
      <c r="A177" s="98"/>
      <c r="B177" s="98"/>
    </row>
    <row r="178" s="85" customFormat="1" ht="18" customHeight="1" spans="1:2">
      <c r="A178" s="98"/>
      <c r="B178" s="98"/>
    </row>
    <row r="179" s="85" customFormat="1" ht="18" customHeight="1" spans="1:2">
      <c r="A179" s="98"/>
      <c r="B179" s="98"/>
    </row>
    <row r="180" s="85" customFormat="1" ht="18" customHeight="1" spans="1:2">
      <c r="A180" s="98"/>
      <c r="B180" s="98"/>
    </row>
    <row r="181" s="85" customFormat="1" ht="18" customHeight="1" spans="1:2">
      <c r="A181" s="98"/>
      <c r="B181" s="98"/>
    </row>
    <row r="182" s="85" customFormat="1" ht="18" customHeight="1" spans="1:2">
      <c r="A182" s="98"/>
      <c r="B182" s="98"/>
    </row>
    <row r="183" s="85" customFormat="1" ht="18" customHeight="1" spans="1:2">
      <c r="A183" s="98"/>
      <c r="B183" s="98"/>
    </row>
    <row r="184" s="85" customFormat="1" ht="18" customHeight="1" spans="1:2">
      <c r="A184" s="98"/>
      <c r="B184" s="98"/>
    </row>
    <row r="185" s="85" customFormat="1" ht="18" customHeight="1" spans="1:2">
      <c r="A185" s="98"/>
      <c r="B185" s="98"/>
    </row>
    <row r="186" s="85" customFormat="1" ht="18" customHeight="1" spans="1:2">
      <c r="A186" s="98"/>
      <c r="B186" s="98"/>
    </row>
    <row r="187" s="85" customFormat="1" ht="18" customHeight="1" spans="1:2">
      <c r="A187" s="98"/>
      <c r="B187" s="98"/>
    </row>
    <row r="188" s="85" customFormat="1" ht="18" customHeight="1" spans="1:2">
      <c r="A188" s="98"/>
      <c r="B188" s="98"/>
    </row>
    <row r="189" s="85" customFormat="1" ht="18" customHeight="1" spans="1:2">
      <c r="A189" s="98"/>
      <c r="B189" s="98"/>
    </row>
    <row r="190" s="85" customFormat="1" ht="18" customHeight="1" spans="1:2">
      <c r="A190" s="98"/>
      <c r="B190" s="98"/>
    </row>
    <row r="191" s="85" customFormat="1" ht="18" customHeight="1" spans="1:2">
      <c r="A191" s="98"/>
      <c r="B191" s="98"/>
    </row>
    <row r="192" s="85" customFormat="1" ht="18" customHeight="1" spans="1:2">
      <c r="A192" s="98"/>
      <c r="B192" s="98"/>
    </row>
    <row r="193" s="85" customFormat="1" ht="18" customHeight="1" spans="1:2">
      <c r="A193" s="87"/>
      <c r="B193" s="87"/>
    </row>
    <row r="194" s="85" customFormat="1" spans="1:2">
      <c r="A194" s="87"/>
      <c r="B194" s="87"/>
    </row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  <row r="64996" ht="18" customHeight="1"/>
    <row r="64997" ht="18" customHeight="1"/>
    <row r="64998" ht="18" customHeight="1"/>
    <row r="64999" ht="18" customHeight="1"/>
    <row r="65000" ht="18" customHeight="1"/>
    <row r="65001" ht="18" customHeight="1"/>
    <row r="65002" ht="18" customHeight="1"/>
    <row r="65003" ht="18" customHeight="1"/>
    <row r="65004" ht="18" customHeight="1"/>
    <row r="65005" ht="18" customHeight="1"/>
    <row r="65006" ht="18" customHeight="1"/>
    <row r="65007" ht="18" customHeight="1"/>
    <row r="65008" ht="18" customHeight="1"/>
    <row r="65009" ht="18" customHeight="1"/>
    <row r="65010" ht="18" customHeight="1"/>
    <row r="65011" ht="18" customHeight="1"/>
    <row r="65012" ht="18" customHeight="1"/>
    <row r="65013" ht="18" customHeight="1"/>
    <row r="65014" ht="18" customHeight="1"/>
    <row r="65015" ht="18" customHeight="1"/>
    <row r="65016" ht="18" customHeight="1"/>
    <row r="65017" ht="18" customHeight="1"/>
    <row r="65018" ht="18" customHeight="1"/>
    <row r="65019" ht="18" customHeight="1"/>
    <row r="65020" ht="18" customHeight="1"/>
    <row r="65021" ht="18" customHeight="1"/>
    <row r="65022" ht="18" customHeight="1"/>
    <row r="65023" ht="18" customHeight="1"/>
    <row r="65024" ht="18" customHeight="1"/>
    <row r="65025" ht="18" customHeight="1"/>
    <row r="65026" ht="18" customHeight="1"/>
    <row r="65027" ht="18" customHeight="1"/>
    <row r="65028" ht="18" customHeight="1"/>
    <row r="65029" ht="18" customHeight="1"/>
    <row r="65030" ht="18" customHeight="1"/>
    <row r="65031" ht="18" customHeight="1"/>
    <row r="65032" ht="18" customHeight="1"/>
    <row r="65033" ht="18" customHeight="1"/>
    <row r="65034" ht="18" customHeight="1"/>
    <row r="65035" ht="18" customHeight="1"/>
    <row r="65036" ht="18" customHeight="1"/>
    <row r="65037" ht="18" customHeight="1"/>
    <row r="65038" ht="18" customHeight="1"/>
    <row r="65039" ht="18" customHeight="1"/>
    <row r="65040" ht="18" customHeight="1"/>
    <row r="65041" ht="18" customHeight="1"/>
    <row r="65042" ht="18" customHeight="1"/>
    <row r="65043" ht="18" customHeight="1"/>
    <row r="65044" ht="18" customHeight="1"/>
    <row r="65045" ht="18" customHeight="1"/>
    <row r="65046" ht="18" customHeight="1"/>
    <row r="65047" ht="18" customHeight="1"/>
    <row r="65048" ht="18" customHeight="1"/>
    <row r="65049" ht="18" customHeight="1"/>
    <row r="65050" ht="18" customHeight="1"/>
    <row r="65051" ht="18" customHeight="1"/>
    <row r="65052" ht="18" customHeight="1"/>
    <row r="65053" ht="18" customHeight="1"/>
    <row r="65054" ht="18" customHeight="1"/>
    <row r="65055" ht="18" customHeight="1"/>
    <row r="65056" ht="18" customHeight="1"/>
    <row r="65057" ht="18" customHeight="1"/>
    <row r="65058" ht="18" customHeight="1"/>
    <row r="65059" ht="18" customHeight="1"/>
    <row r="65060" ht="18" customHeight="1"/>
    <row r="65061" ht="18" customHeight="1"/>
    <row r="65062" ht="18" customHeight="1"/>
    <row r="65063" ht="18" customHeight="1"/>
    <row r="65064" ht="18" customHeight="1"/>
    <row r="65065" ht="18" customHeight="1"/>
    <row r="65066" ht="18" customHeight="1"/>
    <row r="65067" ht="18" customHeight="1"/>
    <row r="65068" ht="18" customHeight="1"/>
    <row r="65069" ht="18" customHeight="1"/>
    <row r="65070" ht="18" customHeight="1"/>
    <row r="65071" ht="18" customHeight="1"/>
    <row r="65072" ht="18" customHeight="1"/>
    <row r="65073" ht="18" customHeight="1"/>
    <row r="65074" ht="18" customHeight="1"/>
    <row r="65075" ht="18" customHeight="1"/>
    <row r="65076" ht="18" customHeight="1"/>
    <row r="65077" ht="18" customHeight="1"/>
    <row r="65078" ht="18" customHeight="1"/>
    <row r="65079" ht="18" customHeight="1"/>
    <row r="65080" ht="18" customHeight="1"/>
    <row r="65081" ht="18" customHeight="1"/>
    <row r="65082" ht="18" customHeight="1"/>
    <row r="65083" ht="18" customHeight="1"/>
    <row r="65084" ht="18" customHeight="1"/>
    <row r="65085" ht="18" customHeight="1"/>
    <row r="65086" ht="18" customHeight="1"/>
    <row r="65087" ht="18" customHeight="1"/>
    <row r="65088" ht="18" customHeight="1"/>
    <row r="65089" ht="18" customHeight="1"/>
    <row r="65090" ht="18" customHeight="1"/>
    <row r="65091" ht="18" customHeight="1"/>
    <row r="65092" ht="18" customHeight="1"/>
    <row r="65093" ht="18" customHeight="1"/>
    <row r="65094" ht="18" customHeight="1"/>
    <row r="65095" ht="18" customHeight="1"/>
    <row r="65096" ht="18" customHeight="1"/>
    <row r="65097" ht="18" customHeight="1"/>
    <row r="65098" ht="18" customHeight="1"/>
    <row r="65099" ht="18" customHeight="1"/>
    <row r="65100" ht="18" customHeight="1"/>
    <row r="65101" ht="18" customHeight="1"/>
    <row r="65102" ht="18" customHeight="1"/>
    <row r="65103" ht="18" customHeight="1"/>
    <row r="65104" ht="18" customHeight="1"/>
    <row r="65105" ht="18" customHeight="1"/>
    <row r="65106" ht="18" customHeight="1"/>
    <row r="65107" ht="18" customHeight="1"/>
    <row r="65108" ht="18" customHeight="1"/>
    <row r="65109" ht="18" customHeight="1"/>
    <row r="65110" ht="18" customHeight="1"/>
    <row r="65111" ht="18" customHeight="1"/>
    <row r="65112" ht="18" customHeight="1"/>
    <row r="65113" ht="18" customHeight="1"/>
    <row r="65114" ht="18" customHeight="1"/>
    <row r="65115" ht="18" customHeight="1"/>
    <row r="65116" ht="18" customHeight="1"/>
    <row r="65117" ht="18" customHeight="1"/>
    <row r="65118" ht="18" customHeight="1"/>
    <row r="65119" ht="18" customHeight="1"/>
    <row r="65120" ht="18" customHeight="1"/>
    <row r="65121" ht="18" customHeight="1"/>
    <row r="65122" ht="18" customHeight="1"/>
    <row r="65123" ht="18" customHeight="1"/>
    <row r="65124" ht="18" customHeight="1"/>
    <row r="65125" ht="18" customHeight="1"/>
    <row r="65126" ht="18" customHeight="1"/>
    <row r="65127" ht="18" customHeight="1"/>
    <row r="65128" ht="18" customHeight="1"/>
    <row r="65129" ht="18" customHeight="1"/>
    <row r="65130" ht="18" customHeight="1"/>
    <row r="65131" ht="18" customHeight="1"/>
    <row r="65132" ht="18" customHeight="1"/>
    <row r="65133" ht="18" customHeight="1"/>
    <row r="65134" ht="18" customHeight="1"/>
    <row r="65135" ht="18" customHeight="1"/>
    <row r="65136" ht="18" customHeight="1"/>
    <row r="65137" ht="18" customHeight="1"/>
    <row r="65138" ht="18" customHeight="1"/>
    <row r="65139" ht="18" customHeight="1"/>
    <row r="65140" ht="18" customHeight="1"/>
    <row r="65141" ht="18" customHeight="1"/>
    <row r="65142" ht="18" customHeight="1"/>
    <row r="65143" ht="18" customHeight="1"/>
    <row r="65144" ht="18" customHeight="1"/>
    <row r="65145" ht="18" customHeight="1"/>
    <row r="65146" ht="18" customHeight="1"/>
    <row r="65147" ht="18" customHeight="1"/>
    <row r="65148" ht="18" customHeight="1"/>
    <row r="65149" ht="18" customHeight="1"/>
    <row r="65150" ht="18" customHeight="1"/>
    <row r="65151" ht="18" customHeight="1"/>
    <row r="65152" ht="18" customHeight="1"/>
    <row r="65153" ht="18" customHeight="1"/>
    <row r="65154" ht="18" customHeight="1"/>
    <row r="65155" ht="18" customHeight="1"/>
    <row r="65156" ht="18" customHeight="1"/>
    <row r="65157" ht="18" customHeight="1"/>
    <row r="65158" ht="18" customHeight="1"/>
    <row r="65159" ht="18" customHeight="1"/>
    <row r="65160" ht="18" customHeight="1"/>
    <row r="65161" ht="18" customHeight="1"/>
    <row r="65162" ht="18" customHeight="1"/>
    <row r="65163" ht="18" customHeight="1"/>
    <row r="65164" ht="18" customHeight="1"/>
    <row r="65165" ht="18" customHeight="1"/>
    <row r="65166" ht="18" customHeight="1"/>
    <row r="65167" ht="18" customHeight="1"/>
    <row r="65168" ht="18" customHeight="1"/>
    <row r="65169" ht="18" customHeight="1"/>
    <row r="65170" ht="18" customHeight="1"/>
    <row r="65171" ht="18" customHeight="1"/>
    <row r="65172" ht="18" customHeight="1"/>
    <row r="65173" ht="18" customHeight="1"/>
    <row r="65174" ht="18" customHeight="1"/>
    <row r="65175" ht="18" customHeight="1"/>
    <row r="65176" ht="18" customHeight="1"/>
    <row r="65177" ht="18" customHeight="1"/>
    <row r="65178" ht="18" customHeight="1"/>
    <row r="65179" ht="18" customHeight="1"/>
    <row r="65180" ht="18" customHeight="1"/>
    <row r="65181" ht="18" customHeight="1"/>
    <row r="65182" ht="18" customHeight="1"/>
    <row r="65183" ht="18" customHeight="1"/>
    <row r="65184" ht="18" customHeight="1"/>
    <row r="65185" ht="18" customHeight="1"/>
    <row r="65186" ht="18" customHeight="1"/>
    <row r="65187" ht="18" customHeight="1"/>
    <row r="65188" ht="18" customHeight="1"/>
    <row r="65189" ht="18" customHeight="1"/>
    <row r="65190" ht="18" customHeight="1"/>
    <row r="65191" ht="18" customHeight="1"/>
    <row r="65192" ht="18" customHeight="1"/>
    <row r="65193" ht="18" customHeight="1"/>
    <row r="65194" ht="18" customHeight="1"/>
    <row r="65195" ht="18" customHeight="1"/>
    <row r="65196" ht="18" customHeight="1"/>
    <row r="65197" ht="18" customHeight="1"/>
    <row r="65198" ht="18" customHeight="1"/>
    <row r="65199" ht="18" customHeight="1"/>
    <row r="65200" ht="18" customHeight="1"/>
    <row r="65201" ht="18" customHeight="1"/>
    <row r="65202" ht="18" customHeight="1"/>
    <row r="65203" ht="18" customHeight="1"/>
    <row r="65204" ht="18" customHeight="1"/>
    <row r="65205" ht="18" customHeight="1"/>
    <row r="65206" ht="18" customHeight="1"/>
    <row r="65207" ht="18" customHeight="1"/>
    <row r="65208" ht="18" customHeight="1"/>
    <row r="65209" ht="18" customHeight="1"/>
    <row r="65210" ht="18" customHeight="1"/>
    <row r="65211" ht="18" customHeight="1"/>
    <row r="65212" ht="18" customHeight="1"/>
    <row r="65213" ht="18" customHeight="1"/>
    <row r="65214" ht="18" customHeight="1"/>
    <row r="65215" ht="18" customHeight="1"/>
    <row r="65216" ht="18" customHeight="1"/>
    <row r="65217" ht="18" customHeight="1"/>
    <row r="65218" ht="18" customHeight="1"/>
    <row r="65219" ht="18" customHeight="1"/>
    <row r="65220" ht="18" customHeight="1"/>
    <row r="65221" ht="18" customHeight="1"/>
    <row r="65222" ht="18" customHeight="1"/>
    <row r="65223" ht="18" customHeight="1"/>
    <row r="65224" ht="18" customHeight="1"/>
    <row r="65225" ht="18" customHeight="1"/>
    <row r="65226" ht="18" customHeight="1"/>
    <row r="65227" ht="18" customHeight="1"/>
    <row r="65228" ht="18" customHeight="1"/>
    <row r="65229" ht="18" customHeight="1"/>
    <row r="65230" ht="18" customHeight="1"/>
    <row r="65231" ht="18" customHeight="1"/>
    <row r="65232" ht="18" customHeight="1"/>
    <row r="65233" ht="18" customHeight="1"/>
    <row r="65234" ht="18" customHeight="1"/>
    <row r="65235" ht="18" customHeight="1"/>
    <row r="65236" ht="18" customHeight="1"/>
    <row r="65237" ht="18" customHeight="1"/>
    <row r="65238" ht="18" customHeight="1"/>
    <row r="65239" ht="18" customHeight="1"/>
    <row r="65240" ht="18" customHeight="1"/>
    <row r="65241" ht="18" customHeight="1"/>
    <row r="65242" ht="18" customHeight="1"/>
    <row r="65243" ht="18" customHeight="1"/>
    <row r="65244" ht="18" customHeight="1"/>
    <row r="65245" ht="18" customHeight="1"/>
    <row r="65246" ht="18" customHeight="1"/>
    <row r="65247" ht="18" customHeight="1"/>
    <row r="65248" ht="18" customHeight="1"/>
    <row r="65249" ht="18" customHeight="1"/>
    <row r="65250" ht="18" customHeight="1"/>
    <row r="65251" ht="18" customHeight="1"/>
    <row r="65252" ht="18" customHeight="1"/>
    <row r="65253" ht="18" customHeight="1"/>
    <row r="65254" ht="18" customHeight="1"/>
    <row r="65255" ht="18" customHeight="1"/>
    <row r="65256" ht="18" customHeight="1"/>
    <row r="65257" ht="18" customHeight="1"/>
    <row r="65258" ht="18" customHeight="1"/>
    <row r="65259" ht="18" customHeight="1"/>
    <row r="65260" ht="18" customHeight="1"/>
    <row r="65261" ht="18" customHeight="1"/>
    <row r="65262" ht="18" customHeight="1"/>
    <row r="65263" ht="18" customHeight="1"/>
    <row r="65264" ht="18" customHeight="1"/>
    <row r="65265" ht="18" customHeight="1"/>
    <row r="65266" ht="18" customHeight="1"/>
    <row r="65267" ht="18" customHeight="1"/>
    <row r="65268" ht="18" customHeight="1"/>
    <row r="65269" ht="18" customHeight="1"/>
    <row r="65270" ht="18" customHeight="1"/>
    <row r="65271" ht="18" customHeight="1"/>
    <row r="65272" ht="18" customHeight="1"/>
    <row r="65273" ht="18" customHeight="1"/>
    <row r="65274" ht="18" customHeight="1"/>
    <row r="65275" ht="18" customHeight="1"/>
    <row r="65276" ht="18" customHeight="1"/>
    <row r="65277" ht="18" customHeight="1"/>
    <row r="65278" ht="18" customHeight="1"/>
    <row r="65279" ht="18" customHeight="1"/>
    <row r="65280" ht="18" customHeight="1"/>
    <row r="65281" ht="18" customHeight="1"/>
    <row r="65282" ht="18" customHeight="1"/>
    <row r="65283" ht="18" customHeight="1"/>
    <row r="65284" ht="18" customHeight="1"/>
    <row r="65285" ht="18" customHeight="1"/>
    <row r="65286" ht="18" customHeight="1"/>
    <row r="65287" ht="18" customHeight="1"/>
    <row r="65288" ht="18" customHeight="1"/>
    <row r="65289" ht="18" customHeight="1"/>
    <row r="65290" ht="18" customHeight="1"/>
    <row r="65291" ht="18" customHeight="1"/>
    <row r="65292" ht="18" customHeight="1"/>
    <row r="65293" ht="18" customHeight="1"/>
    <row r="65294" ht="18" customHeight="1"/>
    <row r="65295" ht="18" customHeight="1"/>
    <row r="65296" ht="18" customHeight="1"/>
    <row r="65297" ht="18" customHeight="1"/>
    <row r="65298" ht="18" customHeight="1"/>
    <row r="65299" ht="18" customHeight="1"/>
    <row r="65300" ht="18" customHeight="1"/>
    <row r="65301" ht="18" customHeight="1"/>
    <row r="65302" ht="18" customHeight="1"/>
    <row r="65303" ht="18" customHeight="1"/>
    <row r="65304" ht="18" customHeight="1"/>
    <row r="65305" ht="18" customHeight="1"/>
    <row r="65306" ht="18" customHeight="1"/>
    <row r="65307" ht="18" customHeight="1"/>
    <row r="65308" ht="18" customHeight="1"/>
    <row r="65309" ht="18" customHeight="1"/>
    <row r="65310" ht="18" customHeight="1"/>
    <row r="65311" ht="18" customHeight="1"/>
    <row r="65312" ht="18" customHeight="1"/>
    <row r="65313" ht="18" customHeight="1"/>
    <row r="65314" ht="18" customHeight="1"/>
    <row r="65315" ht="18" customHeight="1"/>
    <row r="65316" ht="18" customHeight="1"/>
    <row r="65317" ht="18" customHeight="1"/>
    <row r="65318" ht="18" customHeight="1"/>
    <row r="65319" ht="18" customHeight="1"/>
    <row r="65320" ht="18" customHeight="1"/>
    <row r="65321" ht="18" customHeight="1"/>
    <row r="65322" ht="18" customHeight="1"/>
    <row r="65323" ht="18" customHeight="1"/>
    <row r="65324" ht="18" customHeight="1"/>
    <row r="65325" ht="18" customHeight="1"/>
    <row r="65326" ht="18" customHeight="1"/>
    <row r="65327" ht="18" customHeight="1"/>
    <row r="65328" ht="18" customHeight="1"/>
    <row r="65329" ht="18" customHeight="1"/>
    <row r="65330" ht="18" customHeight="1"/>
    <row r="65331" ht="18" customHeight="1"/>
    <row r="65332" ht="18" customHeight="1"/>
    <row r="65333" ht="18" customHeight="1"/>
    <row r="65334" ht="18" customHeight="1"/>
    <row r="65335" ht="18" customHeight="1"/>
    <row r="65336" ht="18" customHeight="1"/>
    <row r="65337" ht="18" customHeight="1"/>
    <row r="65338" ht="18" customHeight="1"/>
    <row r="65339" ht="18" customHeight="1"/>
    <row r="65340" ht="18" customHeight="1"/>
    <row r="65341" ht="18" customHeight="1"/>
    <row r="65342" ht="18" customHeight="1"/>
    <row r="65343" ht="18" customHeight="1"/>
    <row r="65344" ht="18" customHeight="1"/>
    <row r="65345" ht="18" customHeight="1"/>
    <row r="65346" ht="18" customHeight="1"/>
    <row r="65347" ht="18" customHeight="1"/>
    <row r="65348" ht="18" customHeight="1"/>
    <row r="65349" ht="18" customHeight="1"/>
    <row r="65350" ht="18" customHeight="1"/>
    <row r="65351" ht="18" customHeight="1"/>
    <row r="65352" ht="18" customHeight="1"/>
    <row r="65353" ht="18" customHeight="1"/>
    <row r="65354" ht="18" customHeight="1"/>
    <row r="65355" ht="18" customHeight="1"/>
    <row r="65356" ht="18" customHeight="1"/>
    <row r="65357" ht="18" customHeight="1"/>
    <row r="65358" ht="18" customHeight="1"/>
    <row r="65359" ht="18" customHeight="1"/>
    <row r="65360" ht="18" customHeight="1"/>
    <row r="65361" ht="18" customHeight="1"/>
    <row r="65362" ht="18" customHeight="1"/>
    <row r="65363" ht="18" customHeight="1"/>
    <row r="65364" ht="18" customHeight="1"/>
    <row r="65365" ht="18" customHeight="1"/>
    <row r="65366" ht="18" customHeight="1"/>
    <row r="65367" ht="18" customHeight="1"/>
    <row r="65368" ht="18" customHeight="1"/>
    <row r="65369" ht="18" customHeight="1"/>
    <row r="65370" ht="18" customHeight="1"/>
    <row r="65371" ht="18" customHeight="1"/>
    <row r="65372" ht="18" customHeight="1"/>
    <row r="65373" ht="18" customHeight="1"/>
    <row r="65374" ht="18" customHeight="1"/>
    <row r="65375" ht="18" customHeight="1"/>
    <row r="65376" ht="18" customHeight="1"/>
    <row r="65377" ht="18" customHeight="1"/>
    <row r="65378" ht="18" customHeight="1"/>
    <row r="65379" ht="18" customHeight="1"/>
    <row r="65380" ht="18" customHeight="1"/>
    <row r="65381" ht="18" customHeight="1"/>
    <row r="65382" ht="18" customHeight="1"/>
    <row r="65383" ht="18" customHeight="1"/>
    <row r="65384" ht="18" customHeight="1"/>
    <row r="65385" ht="18" customHeight="1"/>
    <row r="65386" ht="18" customHeight="1"/>
    <row r="65387" ht="18" customHeight="1"/>
    <row r="65388" ht="18" customHeight="1"/>
    <row r="65389" ht="18" customHeight="1"/>
    <row r="65390" ht="18" customHeight="1"/>
    <row r="65391" ht="18" customHeight="1"/>
    <row r="65392" ht="18" customHeight="1"/>
    <row r="65393" ht="18" customHeight="1"/>
    <row r="65394" ht="18" customHeight="1"/>
    <row r="65395" ht="18" customHeight="1"/>
    <row r="65396" ht="18" customHeight="1"/>
    <row r="65397" ht="18" customHeight="1"/>
    <row r="65398" s="88" customFormat="1" ht="15.75"/>
    <row r="65399" s="88" customFormat="1" ht="15.75"/>
    <row r="65400" s="88" customFormat="1" ht="15.75"/>
    <row r="65401" s="88" customFormat="1" ht="15.75"/>
    <row r="65402" s="88" customFormat="1" ht="15.75"/>
    <row r="65403" s="88" customFormat="1" ht="15.75"/>
    <row r="65404" s="88" customFormat="1" ht="15.75"/>
    <row r="65405" s="88" customFormat="1" ht="15.75"/>
    <row r="65406" s="88" customFormat="1" ht="15.75"/>
    <row r="65407" s="88" customFormat="1" ht="15.75"/>
    <row r="65408" s="88" customFormat="1" ht="15.75"/>
    <row r="65409" s="88" customFormat="1" ht="15.75"/>
    <row r="65410" s="88" customFormat="1" ht="15.75"/>
    <row r="65411" s="88" customFormat="1" ht="15.75"/>
    <row r="65412" s="88" customFormat="1" ht="15.75"/>
    <row r="65413" s="88" customFormat="1" ht="15.75"/>
    <row r="65414" s="88" customFormat="1" ht="15.75"/>
    <row r="65415" s="88" customFormat="1" ht="15.75"/>
    <row r="65416" s="88" customFormat="1" ht="15.75"/>
    <row r="65417" s="88" customFormat="1" ht="15.75"/>
    <row r="65418" s="88" customFormat="1" ht="15.75"/>
    <row r="65419" s="88" customFormat="1" ht="15.75"/>
    <row r="65420" s="88" customFormat="1" ht="15.75"/>
    <row r="65421" s="88" customFormat="1" ht="15.75"/>
    <row r="65422" s="88" customFormat="1" ht="15.75"/>
    <row r="65423" s="88" customFormat="1" ht="15.75"/>
    <row r="65424" s="88" customFormat="1" ht="15.75"/>
    <row r="65425" s="88" customFormat="1" ht="15.75"/>
    <row r="65426" s="88" customFormat="1" ht="15.75"/>
    <row r="65427" s="88" customFormat="1" ht="15.75"/>
    <row r="65428" s="88" customFormat="1" ht="15.75"/>
    <row r="65429" s="88" customFormat="1" ht="15.75"/>
    <row r="65430" s="88" customFormat="1" ht="15.75"/>
    <row r="65431" s="88" customFormat="1" ht="15.75"/>
    <row r="65432" s="88" customFormat="1" ht="15.75"/>
    <row r="65433" s="88" customFormat="1" ht="15.75"/>
    <row r="65434" s="88" customFormat="1" ht="15.75"/>
    <row r="65435" s="88" customFormat="1" ht="15.75"/>
    <row r="65436" s="88" customFormat="1" ht="15.75"/>
    <row r="65437" s="88" customFormat="1" ht="15.75"/>
    <row r="65438" s="88" customFormat="1" ht="15.75"/>
    <row r="65439" s="88" customFormat="1" ht="15.75"/>
    <row r="65440" s="88" customFormat="1" ht="15.75"/>
    <row r="65441" s="88" customFormat="1" ht="15.75"/>
    <row r="65442" s="88" customFormat="1" ht="15.75"/>
    <row r="65443" s="88" customFormat="1" ht="15.75"/>
    <row r="65444" s="88" customFormat="1" ht="15.75"/>
    <row r="65445" s="88" customFormat="1" ht="15.75"/>
    <row r="65446" s="88" customFormat="1" ht="15.75"/>
    <row r="65447" s="88" customFormat="1" ht="15.75"/>
    <row r="65448" s="88" customFormat="1" ht="15.75"/>
    <row r="65449" s="88" customFormat="1" ht="15.75"/>
    <row r="65450" s="88" customFormat="1" ht="15.75"/>
    <row r="65451" s="88" customFormat="1" ht="15.75"/>
    <row r="65452" s="88" customFormat="1" ht="15.75"/>
    <row r="65453" s="88" customFormat="1" ht="15.75"/>
    <row r="65454" s="88" customFormat="1" ht="15.75"/>
    <row r="65455" s="88" customFormat="1" ht="15.75"/>
    <row r="65456" s="88" customFormat="1" ht="15.75"/>
    <row r="65457" s="88" customFormat="1" ht="15.75"/>
    <row r="65458" s="88" customFormat="1" ht="15.75"/>
    <row r="65459" s="88" customFormat="1" ht="15.75"/>
    <row r="65460" s="88" customFormat="1" ht="15.75"/>
    <row r="65461" s="88" customFormat="1" ht="15.75"/>
    <row r="65462" s="88" customFormat="1" ht="15.75"/>
    <row r="65463" s="88" customFormat="1" ht="15.75"/>
    <row r="65464" s="88" customFormat="1" ht="15.75"/>
    <row r="65465" s="88" customFormat="1" ht="15.75"/>
    <row r="65466" s="88" customFormat="1" ht="15.75"/>
    <row r="65467" s="88" customFormat="1" ht="15.75"/>
    <row r="65468" s="88" customFormat="1" ht="15.75"/>
    <row r="65469" s="88" customFormat="1" ht="15.75"/>
    <row r="65470" s="88" customFormat="1" ht="15.75"/>
    <row r="65471" s="88" customFormat="1" ht="15.75"/>
    <row r="65472" s="88" customFormat="1" ht="15.75"/>
    <row r="65473" s="88" customFormat="1" ht="15.75"/>
    <row r="65474" s="88" customFormat="1" ht="15.75"/>
    <row r="65475" s="88" customFormat="1" ht="15.75"/>
    <row r="65476" s="88" customFormat="1" ht="15.75"/>
    <row r="65477" s="88" customFormat="1" ht="15.75"/>
    <row r="65478" s="88" customFormat="1" ht="15.75"/>
    <row r="65479" s="88" customFormat="1" ht="15.75"/>
    <row r="65480" s="88" customFormat="1" ht="15.75"/>
    <row r="65481" s="88" customFormat="1" ht="15.75"/>
    <row r="65482" s="88" customFormat="1" ht="15.75"/>
    <row r="65483" s="88" customFormat="1" ht="15.75"/>
    <row r="65484" s="88" customFormat="1" ht="15.75"/>
    <row r="65485" s="88" customFormat="1" ht="15.75"/>
    <row r="65486" s="88" customFormat="1" ht="15.75"/>
    <row r="65487" s="88" customFormat="1" ht="15.75"/>
    <row r="65488" s="88" customFormat="1" ht="15.75"/>
    <row r="65489" s="88" customFormat="1" ht="15.75"/>
    <row r="65490" s="88" customFormat="1" ht="15.75"/>
    <row r="65491" s="88" customFormat="1" ht="15.75"/>
    <row r="65492" s="88" customFormat="1" ht="15.75"/>
    <row r="65493" s="88" customFormat="1" ht="15.75"/>
    <row r="65494" s="88" customFormat="1" ht="15.75"/>
    <row r="65495" s="88" customFormat="1" ht="15.75"/>
    <row r="65496" s="88" customFormat="1" ht="15.75"/>
  </sheetData>
  <mergeCells count="1">
    <mergeCell ref="A2:C2"/>
  </mergeCells>
  <pageMargins left="1.14513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G8" sqref="G8"/>
    </sheetView>
  </sheetViews>
  <sheetFormatPr defaultColWidth="9" defaultRowHeight="14.25" outlineLevelCol="4"/>
  <cols>
    <col min="2" max="2" width="12.5" customWidth="1"/>
    <col min="3" max="3" width="34" customWidth="1"/>
    <col min="4" max="5" width="13" customWidth="1"/>
  </cols>
  <sheetData>
    <row r="1" spans="1:5">
      <c r="A1" s="73" t="s">
        <v>178</v>
      </c>
      <c r="B1" s="73"/>
      <c r="C1" s="73"/>
      <c r="D1" s="73"/>
      <c r="E1" s="73"/>
    </row>
    <row r="2" ht="21" spans="1:5">
      <c r="A2" s="74" t="s">
        <v>179</v>
      </c>
      <c r="B2" s="74"/>
      <c r="C2" s="74"/>
      <c r="D2" s="74"/>
      <c r="E2" s="74"/>
    </row>
    <row r="3" ht="21" spans="1:5">
      <c r="A3" s="74"/>
      <c r="B3" s="74"/>
      <c r="C3" s="74"/>
      <c r="D3" s="75" t="s">
        <v>2</v>
      </c>
      <c r="E3" s="75"/>
    </row>
    <row r="4" ht="36" customHeight="1" spans="1:5">
      <c r="A4" s="76" t="s">
        <v>35</v>
      </c>
      <c r="B4" s="76" t="s">
        <v>174</v>
      </c>
      <c r="C4" s="76" t="s">
        <v>3</v>
      </c>
      <c r="D4" s="76" t="s">
        <v>4</v>
      </c>
      <c r="E4" s="76" t="s">
        <v>5</v>
      </c>
    </row>
    <row r="5" ht="36" customHeight="1" spans="1:5">
      <c r="A5" s="77" t="s">
        <v>36</v>
      </c>
      <c r="B5" s="77"/>
      <c r="C5" s="77"/>
      <c r="D5" s="78">
        <v>750</v>
      </c>
      <c r="E5" s="84"/>
    </row>
    <row r="6" ht="51" customHeight="1" spans="1:5">
      <c r="A6" s="79" t="s">
        <v>43</v>
      </c>
      <c r="B6" s="79" t="s">
        <v>77</v>
      </c>
      <c r="C6" s="80" t="s">
        <v>180</v>
      </c>
      <c r="D6" s="81">
        <v>150</v>
      </c>
      <c r="E6" s="79"/>
    </row>
    <row r="7" ht="51" customHeight="1" spans="1:5">
      <c r="A7" s="82" t="s">
        <v>47</v>
      </c>
      <c r="B7" s="82" t="s">
        <v>77</v>
      </c>
      <c r="C7" s="80" t="s">
        <v>181</v>
      </c>
      <c r="D7" s="81">
        <v>300</v>
      </c>
      <c r="E7" s="82"/>
    </row>
    <row r="8" ht="51" customHeight="1" spans="1:5">
      <c r="A8" s="83" t="s">
        <v>73</v>
      </c>
      <c r="B8" s="83" t="s">
        <v>146</v>
      </c>
      <c r="C8" s="80" t="s">
        <v>182</v>
      </c>
      <c r="D8" s="81">
        <v>150</v>
      </c>
      <c r="E8" s="82"/>
    </row>
    <row r="9" ht="51" customHeight="1" spans="1:5">
      <c r="A9" s="83" t="s">
        <v>51</v>
      </c>
      <c r="B9" s="83" t="s">
        <v>166</v>
      </c>
      <c r="C9" s="80" t="s">
        <v>183</v>
      </c>
      <c r="D9" s="81">
        <v>150</v>
      </c>
      <c r="E9" s="82"/>
    </row>
  </sheetData>
  <mergeCells count="2">
    <mergeCell ref="A2:E2"/>
    <mergeCell ref="D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交通运输事业发展专项资金汇总表</vt:lpstr>
      <vt:lpstr>2025年第三批普通国省道燃油税养护专项资金</vt:lpstr>
      <vt:lpstr>2025年养护工作专项经费明细表</vt:lpstr>
      <vt:lpstr>2024-2025年娄底储备中心运营经费</vt:lpstr>
      <vt:lpstr>市州切块额度</vt:lpstr>
      <vt:lpstr>县市区切块额度</vt:lpstr>
      <vt:lpstr>2025年普通公路第一批公路保通灾毁抢修补助资金</vt:lpstr>
      <vt:lpstr>2025年拆解老旧营运货船资金</vt:lpstr>
      <vt:lpstr>2025年第二批公路站场补助资金</vt:lpstr>
      <vt:lpstr>2025年第二批地方航道补助资金</vt:lpstr>
      <vt:lpstr> 2023年-2024年度铁路专用线社会道口 升级达标改造补</vt:lpstr>
      <vt:lpstr>2025年第一批省直单位扶贫点及交通养护应急项目补助资金</vt:lpstr>
      <vt:lpstr>2025年第三批农村公路养护工程补助</vt:lpstr>
      <vt:lpstr>2025年第二批省级专项补助资金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hnjt</cp:lastModifiedBy>
  <dcterms:created xsi:type="dcterms:W3CDTF">2024-09-01T09:58:00Z</dcterms:created>
  <dcterms:modified xsi:type="dcterms:W3CDTF">2025-08-25T21:24:13Z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BE3BA02246505DE56C5FAC6812BA24C3</vt:lpwstr>
  </property>
  <property fmtid="{D5CDD505-2E9C-101B-9397-08002B2CF9AE}" pid="3" name="KSOProductBuildVer">
    <vt:lpwstr>2052-11.8.2.12128</vt:lpwstr>
  </property>
</Properties>
</file>