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汇总表 " sheetId="9" state="hidden" r:id="rId1"/>
    <sheet name="桥梁护栏改造计划" sheetId="8" r:id="rId2"/>
  </sheets>
  <definedNames>
    <definedName name="_xlnm._FilterDatabase" localSheetId="1" hidden="1">桥梁护栏改造计划!$A$5:$U$22</definedName>
    <definedName name="_xlnm._FilterDatabase" localSheetId="0" hidden="1">'汇总表 '!$A$1:$N$20</definedName>
    <definedName name="_xlnm.Print_Area" localSheetId="1">桥梁护栏改造计划!$A:$U</definedName>
    <definedName name="_xlnm.Print_Titles" localSheetId="1">桥梁护栏改造计划!$2:$4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<sst xmlns="http://schemas.openxmlformats.org/spreadsheetml/2006/main" count="256" uniqueCount="128">
  <si>
    <t>附件5-1</t>
  </si>
  <si>
    <t>2025年普通省道第二批路网结构改造计划汇总表</t>
  </si>
  <si>
    <t>市州</t>
  </si>
  <si>
    <t>合计</t>
  </si>
  <si>
    <t>危旧桥改造</t>
  </si>
  <si>
    <t>安全设施精细化提升</t>
  </si>
  <si>
    <t>灾害防治</t>
  </si>
  <si>
    <t>总投资
(万元)</t>
  </si>
  <si>
    <t>2025年部省补助资金（万元）</t>
  </si>
  <si>
    <t>规模
（座）</t>
  </si>
  <si>
    <t>部省补助资金(万元)</t>
  </si>
  <si>
    <t>规模
（公里）</t>
  </si>
  <si>
    <t>小计</t>
  </si>
  <si>
    <t>2025年交通运输领域中央专项资金(万元)</t>
  </si>
  <si>
    <t>省燃油税资金（万元）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</si>
  <si>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</si>
  <si>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</si>
  <si>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</si>
  <si>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</si>
  <si>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</si>
  <si>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</si>
  <si>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</si>
  <si>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</si>
  <si>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</si>
  <si>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</si>
  <si>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</si>
  <si>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</si>
  <si>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</si>
  <si>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湘西州</t>
  </si>
  <si>
    <t>附件5</t>
  </si>
  <si>
    <t>2025年普通国道桥梁护栏改造计划明细表</t>
  </si>
  <si>
    <t>序号</t>
  </si>
  <si>
    <t>行政区划名称</t>
  </si>
  <si>
    <t>路线编码</t>
  </si>
  <si>
    <t>桥名</t>
  </si>
  <si>
    <t>路线技术等级</t>
  </si>
  <si>
    <t>技术状况等级（入库）</t>
  </si>
  <si>
    <t>建设性质</t>
  </si>
  <si>
    <t>改造类别</t>
  </si>
  <si>
    <t>建设规模（米）</t>
  </si>
  <si>
    <t>补助规模（米）</t>
  </si>
  <si>
    <t>建设年限</t>
  </si>
  <si>
    <t>主要建设内容</t>
  </si>
  <si>
    <t>备注</t>
  </si>
  <si>
    <t>桥梁编码</t>
  </si>
  <si>
    <t>桥梁码名</t>
  </si>
  <si>
    <t>中心桩号</t>
  </si>
  <si>
    <t>全长</t>
  </si>
  <si>
    <t>全宽</t>
  </si>
  <si>
    <t>桥长</t>
  </si>
  <si>
    <t>桥宽</t>
  </si>
  <si>
    <t>开工年</t>
  </si>
  <si>
    <t>完工年</t>
  </si>
  <si>
    <t>总计</t>
  </si>
  <si>
    <t>怀化市 汇总</t>
  </si>
  <si>
    <t>靖州苗族侗族自治县</t>
  </si>
  <si>
    <t>G209</t>
  </si>
  <si>
    <t>双合桥（双向）</t>
  </si>
  <si>
    <t>G209431229L1340</t>
  </si>
  <si>
    <t>G209431229L1340双合桥（双向）</t>
  </si>
  <si>
    <t>K3007+181</t>
  </si>
  <si>
    <t>二级</t>
  </si>
  <si>
    <t>二类</t>
  </si>
  <si>
    <t>加固改造</t>
  </si>
  <si>
    <t>桥梁防护设施提升</t>
  </si>
  <si>
    <t>重做钢筋混凝土防撞护栏</t>
  </si>
  <si>
    <t>横江桥（双向）</t>
  </si>
  <si>
    <t>G209431229L1330</t>
  </si>
  <si>
    <t>G209431229L1330横江桥（双向）</t>
  </si>
  <si>
    <t>K3001+363</t>
  </si>
  <si>
    <t>潮阳桥（双向）</t>
  </si>
  <si>
    <t>G209431229L1320</t>
  </si>
  <si>
    <t>G209431229L1320潮阳桥（双向）</t>
  </si>
  <si>
    <t>K2999+762</t>
  </si>
  <si>
    <t>许家桥（双向）</t>
  </si>
  <si>
    <t>G209431229L1310</t>
  </si>
  <si>
    <t>G209431229L1310许家桥（双向）</t>
  </si>
  <si>
    <t>K2994+897</t>
  </si>
  <si>
    <t>乐安桥（双向）</t>
  </si>
  <si>
    <t>G209431229L1300</t>
  </si>
  <si>
    <t>G209431229L1300乐安桥（双向）</t>
  </si>
  <si>
    <t>K2989+920</t>
  </si>
  <si>
    <t>小乐桥（双向）</t>
  </si>
  <si>
    <t>G209431229L1290</t>
  </si>
  <si>
    <t>G209431229L1290小乐桥（双向）</t>
  </si>
  <si>
    <t>K2989+650</t>
  </si>
  <si>
    <t>通道侗族自治县</t>
  </si>
  <si>
    <t>岩门铺桥（双向）</t>
  </si>
  <si>
    <t>G209431230L1350</t>
  </si>
  <si>
    <t>G209431230L1350岩门铺桥（双向）</t>
  </si>
  <si>
    <t>K3013+365</t>
  </si>
  <si>
    <t>桥梁护栏提质改造</t>
  </si>
  <si>
    <t>古冲一桥（双向）</t>
  </si>
  <si>
    <t>G209431230L1360</t>
  </si>
  <si>
    <t>G209431230L1360古冲一桥（双向）</t>
  </si>
  <si>
    <t>K3014+032</t>
  </si>
  <si>
    <t>古冲二桥（双向）</t>
  </si>
  <si>
    <t>G209431230L1370</t>
  </si>
  <si>
    <t>G209431230L1370古冲二桥（双向）</t>
  </si>
  <si>
    <t>K3014+118</t>
  </si>
  <si>
    <t>石门洲桥（双向）</t>
  </si>
  <si>
    <t>G209431230L1380</t>
  </si>
  <si>
    <t>G209431230L1380石门洲桥（双向）</t>
  </si>
  <si>
    <t>K3016+113</t>
  </si>
  <si>
    <t>黄土坝桥（双向）</t>
  </si>
  <si>
    <t>G209431230L1390</t>
  </si>
  <si>
    <t>G209431230L1390黄土坝桥（双向）</t>
  </si>
  <si>
    <t>K3019+341</t>
  </si>
  <si>
    <t>高在溪桥（双向）</t>
  </si>
  <si>
    <t>G209431230L1400</t>
  </si>
  <si>
    <t>G209431230L1400高在溪桥（双向）</t>
  </si>
  <si>
    <t>K3026+419</t>
  </si>
  <si>
    <t>盘寨桥（双向）</t>
  </si>
  <si>
    <t>G209431230L1440</t>
  </si>
  <si>
    <t>G209431230L1440盘寨桥（双向）</t>
  </si>
  <si>
    <t>K3035+492</t>
  </si>
  <si>
    <t>江口桥（双向）</t>
  </si>
  <si>
    <t>G209431230L1470</t>
  </si>
  <si>
    <t>G209431230L1470江口桥（双向）</t>
  </si>
  <si>
    <t>K3042+766</t>
  </si>
  <si>
    <t>菁芜州桥（双向）</t>
  </si>
  <si>
    <t>G209431230L1480</t>
  </si>
  <si>
    <t>G209431230L1480菁芜州桥（双向）</t>
  </si>
  <si>
    <t>K3050+022</t>
  </si>
  <si>
    <t>吴松溪桥（双向）</t>
  </si>
  <si>
    <t>G209431230L1510</t>
  </si>
  <si>
    <t>G209431230L1510吴松溪桥（双向）</t>
  </si>
  <si>
    <t>K3063+990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</si>
</sst>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37">
    <font>
      <sz val="11"/>
      <color theme="1"/>
      <name val="宋体"/>
      <charset val="134"/>
      <scheme val="minor"/>
    </font>
    <font>
      <sz val="2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28"/>
      <color indexed="8"/>
      <name val="Calibri"/>
      <charset val="134"/>
    </font>
    <font>
      <sz val="26"/>
      <color indexed="8"/>
      <name val="Calibri"/>
      <charset val="134"/>
    </font>
    <font>
      <sz val="36"/>
      <color indexed="8"/>
      <name val="宋体"/>
      <charset val="134"/>
    </font>
    <font>
      <b/>
      <sz val="36"/>
      <color indexed="8"/>
      <name val="宋体"/>
      <charset val="134"/>
    </font>
    <font>
      <b/>
      <sz val="60"/>
      <color theme="1"/>
      <name val="宋体"/>
      <charset val="134"/>
    </font>
    <font>
      <b/>
      <sz val="36"/>
      <color theme="1"/>
      <name val="宋体"/>
      <charset val="134"/>
    </font>
    <font>
      <b/>
      <sz val="36"/>
      <name val="宋体"/>
      <charset val="134"/>
    </font>
    <font>
      <b/>
      <sz val="36"/>
      <color indexed="8"/>
      <name val="宋体"/>
      <charset val="134"/>
      <scheme val="minor"/>
    </font>
    <font>
      <sz val="36"/>
      <color indexed="8"/>
      <name val="宋体"/>
      <charset val="134"/>
      <scheme val="minor"/>
    </font>
    <font>
      <sz val="36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176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177" fontId="8" fillId="0" borderId="0" xfId="0" applyNumberFormat="1" applyFont="1" applyAlignme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2" fillId="0" borderId="7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view="pageBreakPreview" zoomScale="32" zoomScaleNormal="25" workbookViewId="0">
      <selection activeCell="B7" sqref="B7:N20"/>
    </sheetView>
  </sheetViews>
  <sheetFormatPr defaultColWidth="7.775" defaultRowHeight="33.75"/>
  <cols>
    <col min="1" max="1" width="33.2166666666667" style="23" customWidth="1"/>
    <col min="2" max="6" width="37.8833333333333" style="23" customWidth="1"/>
    <col min="7" max="8" width="37.8833333333333" style="24" customWidth="1"/>
    <col min="9" max="9" width="37.8833333333333" style="23" customWidth="1"/>
    <col min="10" max="11" width="37.8833333333333" style="24" customWidth="1"/>
    <col min="12" max="14" width="37.8833333333333" style="23" customWidth="1"/>
    <col min="15" max="15" width="7.775" style="23"/>
    <col min="16" max="16" width="20" style="23" hidden="1" customWidth="1"/>
    <col min="17" max="16384" width="7.775" style="23"/>
  </cols>
  <sheetData>
    <row r="1" ht="49.05" customHeight="1" spans="1:5">
      <c r="A1" s="25" t="s">
        <v>0</v>
      </c>
      <c r="B1" s="26"/>
      <c r="C1" s="26"/>
      <c r="D1" s="26"/>
      <c r="E1" s="26"/>
    </row>
    <row r="2" ht="94.95" customHeight="1" spans="1:14">
      <c r="A2" s="27" t="s">
        <v>1</v>
      </c>
      <c r="B2" s="27"/>
      <c r="C2" s="27"/>
      <c r="D2" s="27"/>
      <c r="E2" s="27"/>
      <c r="F2" s="28"/>
      <c r="G2" s="29"/>
      <c r="H2" s="29"/>
      <c r="I2" s="28"/>
      <c r="J2" s="29"/>
      <c r="K2" s="29"/>
      <c r="L2" s="40"/>
      <c r="M2" s="40"/>
      <c r="N2" s="40"/>
    </row>
    <row r="3" s="21" customFormat="1" ht="99.9" customHeight="1" spans="1:14">
      <c r="A3" s="30" t="s">
        <v>2</v>
      </c>
      <c r="B3" s="31" t="s">
        <v>3</v>
      </c>
      <c r="C3" s="32"/>
      <c r="D3" s="32"/>
      <c r="E3" s="32"/>
      <c r="F3" s="31" t="s">
        <v>4</v>
      </c>
      <c r="G3" s="32"/>
      <c r="H3" s="32"/>
      <c r="I3" s="31" t="s">
        <v>5</v>
      </c>
      <c r="J3" s="32"/>
      <c r="K3" s="32"/>
      <c r="L3" s="30" t="s">
        <v>6</v>
      </c>
      <c r="M3" s="30"/>
      <c r="N3" s="30"/>
    </row>
    <row r="4" s="21" customFormat="1" ht="82.05" customHeight="1" spans="1:14">
      <c r="A4" s="30"/>
      <c r="B4" s="33" t="s">
        <v>7</v>
      </c>
      <c r="C4" s="32" t="s">
        <v>8</v>
      </c>
      <c r="D4" s="32"/>
      <c r="E4" s="32"/>
      <c r="F4" s="34" t="s">
        <v>9</v>
      </c>
      <c r="G4" s="33" t="s">
        <v>7</v>
      </c>
      <c r="H4" s="33" t="s">
        <v>10</v>
      </c>
      <c r="I4" s="34" t="s">
        <v>11</v>
      </c>
      <c r="J4" s="33" t="s">
        <v>7</v>
      </c>
      <c r="K4" s="33" t="s">
        <v>10</v>
      </c>
      <c r="L4" s="34" t="s">
        <v>11</v>
      </c>
      <c r="M4" s="33" t="s">
        <v>7</v>
      </c>
      <c r="N4" s="33" t="s">
        <v>10</v>
      </c>
    </row>
    <row r="5" s="21" customFormat="1" ht="232.05" customHeight="1" spans="1:14">
      <c r="A5" s="30"/>
      <c r="B5" s="33"/>
      <c r="C5" s="35" t="s">
        <v>12</v>
      </c>
      <c r="D5" s="33" t="s">
        <v>13</v>
      </c>
      <c r="E5" s="33" t="s">
        <v>14</v>
      </c>
      <c r="F5" s="34"/>
      <c r="G5" s="33"/>
      <c r="H5" s="33"/>
      <c r="I5" s="34"/>
      <c r="J5" s="33"/>
      <c r="K5" s="33"/>
      <c r="L5" s="34"/>
      <c r="M5" s="33"/>
      <c r="N5" s="33"/>
    </row>
    <row r="6" s="22" customFormat="1" ht="84" customHeight="1" spans="1:16">
      <c r="A6" s="30" t="s">
        <v>3</v>
      </c>
      <c r="B6" s="36">
        <f t="shared" ref="B6:N6" si="0">SUM(B7:B20)</f>
        <v>0</v>
      </c>
      <c r="C6" s="36">
        <f t="shared" si="0"/>
        <v>0</v>
      </c>
      <c r="D6" s="36">
        <f t="shared" si="0"/>
        <v>0</v>
      </c>
      <c r="E6" s="36">
        <f t="shared" si="0"/>
        <v>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41">
        <f t="shared" si="0"/>
        <v>0</v>
      </c>
      <c r="J6" s="36">
        <f t="shared" si="0"/>
        <v>0</v>
      </c>
      <c r="K6" s="36">
        <f t="shared" si="0"/>
        <v>0</v>
      </c>
      <c r="L6" s="41">
        <f t="shared" si="0"/>
        <v>0</v>
      </c>
      <c r="M6" s="36">
        <f t="shared" si="0"/>
        <v>0</v>
      </c>
      <c r="N6" s="36">
        <f t="shared" si="0"/>
        <v>0</v>
      </c>
      <c r="P6" s="22">
        <v>12211.22</v>
      </c>
    </row>
    <row r="7" s="22" customFormat="1" ht="84" customHeight="1" spans="1:16">
      <c r="A7" s="37" t="s">
        <v>15</v>
      </c>
      <c r="B7" s="38"/>
      <c r="C7" s="38"/>
      <c r="D7" s="38"/>
      <c r="E7" s="38"/>
      <c r="F7" s="39"/>
      <c r="G7" s="39"/>
      <c r="H7" s="39"/>
      <c r="I7" s="42"/>
      <c r="J7" s="39"/>
      <c r="K7" s="39"/>
      <c r="L7" s="43"/>
      <c r="M7" s="44"/>
      <c r="N7" s="45"/>
      <c r="P7" s="22">
        <v>755.32</v>
      </c>
    </row>
    <row r="8" s="22" customFormat="1" ht="84" customHeight="1" spans="1:16">
      <c r="A8" s="37" t="s">
        <v>16</v>
      </c>
      <c r="B8" s="38"/>
      <c r="C8" s="38"/>
      <c r="D8" s="38"/>
      <c r="E8" s="38"/>
      <c r="F8" s="39"/>
      <c r="G8" s="39"/>
      <c r="H8" s="39"/>
      <c r="I8" s="42"/>
      <c r="J8" s="39"/>
      <c r="K8" s="39"/>
      <c r="L8" s="43"/>
      <c r="M8" s="44"/>
      <c r="N8" s="44"/>
      <c r="P8" s="22">
        <v>116</v>
      </c>
    </row>
    <row r="9" s="22" customFormat="1" ht="84" customHeight="1" spans="1:16">
      <c r="A9" s="37" t="s">
        <v>17</v>
      </c>
      <c r="B9" s="38"/>
      <c r="C9" s="38"/>
      <c r="D9" s="38"/>
      <c r="E9" s="38"/>
      <c r="F9" s="39"/>
      <c r="G9" s="39"/>
      <c r="H9" s="39"/>
      <c r="I9" s="42"/>
      <c r="J9" s="39"/>
      <c r="K9" s="39"/>
      <c r="L9" s="43"/>
      <c r="M9" s="44"/>
      <c r="N9" s="44"/>
      <c r="P9" s="22">
        <v>525.57</v>
      </c>
    </row>
    <row r="10" s="22" customFormat="1" ht="84" customHeight="1" spans="1:16">
      <c r="A10" s="37" t="s">
        <v>18</v>
      </c>
      <c r="B10" s="38"/>
      <c r="C10" s="38"/>
      <c r="D10" s="38"/>
      <c r="E10" s="38"/>
      <c r="F10" s="39"/>
      <c r="G10" s="39"/>
      <c r="H10" s="39"/>
      <c r="I10" s="42"/>
      <c r="J10" s="39"/>
      <c r="K10" s="39"/>
      <c r="L10" s="43"/>
      <c r="M10" s="44"/>
      <c r="N10" s="44"/>
      <c r="P10" s="22">
        <v>0</v>
      </c>
    </row>
    <row r="11" s="22" customFormat="1" ht="84" customHeight="1" spans="1:16">
      <c r="A11" s="37" t="s">
        <v>19</v>
      </c>
      <c r="B11" s="38"/>
      <c r="C11" s="38"/>
      <c r="D11" s="38"/>
      <c r="E11" s="38"/>
      <c r="F11" s="39"/>
      <c r="G11" s="39"/>
      <c r="H11" s="39"/>
      <c r="I11" s="42"/>
      <c r="J11" s="39"/>
      <c r="K11" s="39"/>
      <c r="L11" s="43"/>
      <c r="M11" s="44"/>
      <c r="N11" s="44"/>
      <c r="P11" s="22">
        <v>1133.2</v>
      </c>
    </row>
    <row r="12" s="22" customFormat="1" ht="84" customHeight="1" spans="1:16">
      <c r="A12" s="37" t="s">
        <v>20</v>
      </c>
      <c r="B12" s="38"/>
      <c r="C12" s="38"/>
      <c r="D12" s="38"/>
      <c r="E12" s="38"/>
      <c r="F12" s="39"/>
      <c r="G12" s="39"/>
      <c r="H12" s="39"/>
      <c r="I12" s="42"/>
      <c r="J12" s="39"/>
      <c r="K12" s="39"/>
      <c r="L12" s="43"/>
      <c r="M12" s="44"/>
      <c r="N12" s="44"/>
      <c r="P12" s="22">
        <v>221.35</v>
      </c>
    </row>
    <row r="13" s="22" customFormat="1" ht="84" customHeight="1" spans="1:16">
      <c r="A13" s="37" t="s">
        <v>21</v>
      </c>
      <c r="B13" s="38"/>
      <c r="C13" s="38"/>
      <c r="D13" s="38"/>
      <c r="E13" s="38"/>
      <c r="F13" s="39"/>
      <c r="G13" s="39"/>
      <c r="H13" s="39"/>
      <c r="I13" s="42"/>
      <c r="J13" s="39"/>
      <c r="K13" s="39"/>
      <c r="L13" s="43"/>
      <c r="M13" s="44"/>
      <c r="N13" s="44"/>
      <c r="P13" s="22">
        <v>1681</v>
      </c>
    </row>
    <row r="14" s="22" customFormat="1" ht="84" customHeight="1" spans="1:16">
      <c r="A14" s="37" t="s">
        <v>22</v>
      </c>
      <c r="B14" s="38"/>
      <c r="C14" s="38"/>
      <c r="D14" s="38"/>
      <c r="E14" s="38"/>
      <c r="F14" s="39"/>
      <c r="G14" s="39"/>
      <c r="H14" s="39"/>
      <c r="I14" s="42"/>
      <c r="J14" s="39"/>
      <c r="K14" s="39"/>
      <c r="L14" s="43"/>
      <c r="M14" s="44"/>
      <c r="N14" s="44"/>
      <c r="P14" s="22">
        <v>1849.06</v>
      </c>
    </row>
    <row r="15" s="22" customFormat="1" ht="84" customHeight="1" spans="1:16">
      <c r="A15" s="37" t="s">
        <v>23</v>
      </c>
      <c r="B15" s="38"/>
      <c r="C15" s="38"/>
      <c r="D15" s="38"/>
      <c r="E15" s="38"/>
      <c r="F15" s="39"/>
      <c r="G15" s="39"/>
      <c r="H15" s="39"/>
      <c r="I15" s="42"/>
      <c r="J15" s="39"/>
      <c r="K15" s="39"/>
      <c r="L15" s="43"/>
      <c r="M15" s="44"/>
      <c r="N15" s="44"/>
      <c r="P15" s="22">
        <v>348</v>
      </c>
    </row>
    <row r="16" s="22" customFormat="1" ht="84" customHeight="1" spans="1:16">
      <c r="A16" s="37" t="s">
        <v>24</v>
      </c>
      <c r="B16" s="38"/>
      <c r="C16" s="38"/>
      <c r="D16" s="38"/>
      <c r="E16" s="38"/>
      <c r="F16" s="39"/>
      <c r="G16" s="39"/>
      <c r="H16" s="39"/>
      <c r="I16" s="42"/>
      <c r="J16" s="39"/>
      <c r="K16" s="39"/>
      <c r="L16" s="43"/>
      <c r="M16" s="44"/>
      <c r="N16" s="44"/>
      <c r="P16" s="22">
        <v>525.37</v>
      </c>
    </row>
    <row r="17" s="22" customFormat="1" ht="84" customHeight="1" spans="1:16">
      <c r="A17" s="37" t="s">
        <v>25</v>
      </c>
      <c r="B17" s="38"/>
      <c r="C17" s="38"/>
      <c r="D17" s="38"/>
      <c r="E17" s="38"/>
      <c r="F17" s="39"/>
      <c r="G17" s="39"/>
      <c r="H17" s="39"/>
      <c r="I17" s="42"/>
      <c r="J17" s="39"/>
      <c r="K17" s="39"/>
      <c r="L17" s="43"/>
      <c r="M17" s="44"/>
      <c r="N17" s="44"/>
      <c r="P17" s="22">
        <v>1796.07</v>
      </c>
    </row>
    <row r="18" s="22" customFormat="1" ht="84" customHeight="1" spans="1:16">
      <c r="A18" s="37" t="s">
        <v>26</v>
      </c>
      <c r="B18" s="38"/>
      <c r="C18" s="38"/>
      <c r="D18" s="38"/>
      <c r="E18" s="38"/>
      <c r="F18" s="39"/>
      <c r="G18" s="39"/>
      <c r="H18" s="39"/>
      <c r="I18" s="42"/>
      <c r="J18" s="39"/>
      <c r="K18" s="39"/>
      <c r="L18" s="43"/>
      <c r="M18" s="44"/>
      <c r="N18" s="44"/>
      <c r="P18" s="22">
        <v>35</v>
      </c>
    </row>
    <row r="19" s="22" customFormat="1" ht="84" customHeight="1" spans="1:16">
      <c r="A19" s="37" t="s">
        <v>27</v>
      </c>
      <c r="B19" s="38"/>
      <c r="C19" s="38"/>
      <c r="D19" s="38"/>
      <c r="E19" s="38"/>
      <c r="F19" s="39"/>
      <c r="G19" s="39"/>
      <c r="H19" s="39"/>
      <c r="I19" s="42"/>
      <c r="J19" s="39"/>
      <c r="K19" s="39"/>
      <c r="L19" s="43"/>
      <c r="M19" s="44"/>
      <c r="N19" s="44"/>
      <c r="P19" s="22">
        <v>162.58</v>
      </c>
    </row>
    <row r="20" s="22" customFormat="1" ht="84" customHeight="1" spans="1:16">
      <c r="A20" s="37" t="s">
        <v>28</v>
      </c>
      <c r="B20" s="38"/>
      <c r="C20" s="38"/>
      <c r="D20" s="38"/>
      <c r="E20" s="38"/>
      <c r="F20" s="39"/>
      <c r="G20" s="39"/>
      <c r="H20" s="39"/>
      <c r="I20" s="42"/>
      <c r="J20" s="39"/>
      <c r="K20" s="39"/>
      <c r="L20" s="43"/>
      <c r="M20" s="44"/>
      <c r="N20" s="44"/>
      <c r="P20" s="22">
        <v>3062.7</v>
      </c>
    </row>
    <row r="21" ht="91.05" customHeight="1"/>
  </sheetData>
  <mergeCells count="17">
    <mergeCell ref="A2:N2"/>
    <mergeCell ref="B3:E3"/>
    <mergeCell ref="F3:H3"/>
    <mergeCell ref="I3:K3"/>
    <mergeCell ref="L3:N3"/>
    <mergeCell ref="C4:E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472222222222222" right="0.275" top="0.275" bottom="0.118055555555556" header="0.393055555555556" footer="0.236111111111111"/>
  <pageSetup paperSize="9" scale="2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U22"/>
  <sheetViews>
    <sheetView tabSelected="1" zoomScale="70" zoomScaleNormal="70" workbookViewId="0">
      <pane xSplit="5" ySplit="4" topLeftCell="J5" activePane="bottomRight" state="frozen"/>
      <selection/>
      <selection pane="topRight"/>
      <selection pane="bottomLeft"/>
      <selection pane="bottomRight" activeCell="A2" sqref="A2:U2"/>
    </sheetView>
  </sheetViews>
  <sheetFormatPr defaultColWidth="8.88333333333333" defaultRowHeight="13.5"/>
  <cols>
    <col min="1" max="1" width="8" style="3" customWidth="1"/>
    <col min="2" max="2" width="11.3333333333333" style="4" customWidth="1"/>
    <col min="3" max="3" width="12.8833333333333" style="4" customWidth="1"/>
    <col min="4" max="4" width="9.775" style="4" customWidth="1"/>
    <col min="5" max="5" width="21.775" style="4" customWidth="1"/>
    <col min="6" max="6" width="24.4416666666667" style="4" customWidth="1"/>
    <col min="7" max="7" width="24.6666666666667" style="4" customWidth="1"/>
    <col min="8" max="8" width="15.1083333333333" style="4" customWidth="1"/>
    <col min="9" max="9" width="13.5583333333333" style="4" customWidth="1"/>
    <col min="10" max="11" width="9.775" style="4" customWidth="1"/>
    <col min="12" max="13" width="13.775" style="4" customWidth="1"/>
    <col min="14" max="15" width="9.775" style="4" customWidth="1"/>
    <col min="16" max="17" width="9.775" style="5" customWidth="1"/>
    <col min="18" max="19" width="9.775" style="4" customWidth="1"/>
    <col min="20" max="20" width="33.8833333333333" style="6" customWidth="1"/>
    <col min="21" max="21" width="15.5583333333333" style="7" customWidth="1"/>
    <col min="22" max="16384" width="8.88333333333333" style="8"/>
  </cols>
  <sheetData>
    <row r="1" ht="30" customHeight="1" spans="1:2">
      <c r="A1" s="9" t="s">
        <v>29</v>
      </c>
      <c r="B1" s="10"/>
    </row>
    <row r="2" s="1" customFormat="1" ht="73.05" customHeight="1" spans="1:21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="2" customFormat="1" ht="46.95" customHeight="1" spans="1:21">
      <c r="A3" s="12" t="s">
        <v>31</v>
      </c>
      <c r="B3" s="13" t="s">
        <v>2</v>
      </c>
      <c r="C3" s="14" t="s">
        <v>32</v>
      </c>
      <c r="D3" s="14" t="s">
        <v>33</v>
      </c>
      <c r="E3" s="14" t="s">
        <v>34</v>
      </c>
      <c r="F3" s="13"/>
      <c r="G3" s="13"/>
      <c r="H3" s="13"/>
      <c r="I3" s="13"/>
      <c r="J3" s="13" t="s">
        <v>35</v>
      </c>
      <c r="K3" s="13" t="s">
        <v>36</v>
      </c>
      <c r="L3" s="13" t="s">
        <v>37</v>
      </c>
      <c r="M3" s="13" t="s">
        <v>38</v>
      </c>
      <c r="N3" s="13" t="s">
        <v>39</v>
      </c>
      <c r="O3" s="13"/>
      <c r="P3" s="13" t="s">
        <v>40</v>
      </c>
      <c r="Q3" s="13"/>
      <c r="R3" s="13" t="s">
        <v>41</v>
      </c>
      <c r="S3" s="13"/>
      <c r="T3" s="13" t="s">
        <v>42</v>
      </c>
      <c r="U3" s="13" t="s">
        <v>43</v>
      </c>
    </row>
    <row r="4" s="2" customFormat="1" ht="79.95" customHeight="1" spans="1:21">
      <c r="A4" s="12"/>
      <c r="B4" s="13"/>
      <c r="C4" s="15"/>
      <c r="D4" s="15"/>
      <c r="E4" s="15"/>
      <c r="F4" s="13" t="s">
        <v>44</v>
      </c>
      <c r="G4" s="16" t="s">
        <v>45</v>
      </c>
      <c r="H4" s="16" t="s">
        <v>46</v>
      </c>
      <c r="I4" s="13" t="s">
        <v>46</v>
      </c>
      <c r="J4" s="13"/>
      <c r="K4" s="13"/>
      <c r="L4" s="13"/>
      <c r="M4" s="13"/>
      <c r="N4" s="13" t="s">
        <v>47</v>
      </c>
      <c r="O4" s="13" t="s">
        <v>48</v>
      </c>
      <c r="P4" s="13" t="s">
        <v>49</v>
      </c>
      <c r="Q4" s="13" t="s">
        <v>50</v>
      </c>
      <c r="R4" s="13" t="s">
        <v>51</v>
      </c>
      <c r="S4" s="13" t="s">
        <v>52</v>
      </c>
      <c r="T4" s="13"/>
      <c r="U4" s="13"/>
    </row>
    <row r="5" ht="37.05" customHeight="1" spans="1:21">
      <c r="A5" s="17"/>
      <c r="B5" s="13" t="s">
        <v>53</v>
      </c>
      <c r="C5" s="18"/>
      <c r="D5" s="18"/>
      <c r="E5" s="13">
        <f>SUBTOTAL(3,E6:E22)</f>
        <v>16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  <c r="U5" s="20"/>
    </row>
    <row r="6" ht="37.05" customHeight="1" outlineLevel="1" spans="1:21">
      <c r="A6" s="17"/>
      <c r="B6" s="13" t="s">
        <v>54</v>
      </c>
      <c r="C6" s="18"/>
      <c r="D6" s="18"/>
      <c r="E6" s="13">
        <f>SUBTOTAL(3,E7:E22)</f>
        <v>16</v>
      </c>
      <c r="F6" s="13"/>
      <c r="G6" s="18"/>
      <c r="H6" s="18"/>
      <c r="I6" s="13"/>
      <c r="J6" s="13"/>
      <c r="K6" s="13"/>
      <c r="L6" s="13"/>
      <c r="M6" s="13"/>
      <c r="N6" s="13"/>
      <c r="O6" s="13"/>
      <c r="P6" s="18"/>
      <c r="Q6" s="18"/>
      <c r="R6" s="13"/>
      <c r="S6" s="13"/>
      <c r="T6" s="19"/>
      <c r="U6" s="20"/>
    </row>
    <row r="7" ht="37.05" customHeight="1" outlineLevel="2" spans="1:21">
      <c r="A7" s="18">
        <v>1</v>
      </c>
      <c r="B7" s="18" t="s">
        <v>26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>
        <v>3007.181</v>
      </c>
      <c r="I7" s="18" t="s">
        <v>60</v>
      </c>
      <c r="J7" s="18" t="s">
        <v>61</v>
      </c>
      <c r="K7" s="18" t="s">
        <v>62</v>
      </c>
      <c r="L7" s="18" t="s">
        <v>63</v>
      </c>
      <c r="M7" s="18" t="s">
        <v>64</v>
      </c>
      <c r="N7" s="18">
        <v>14</v>
      </c>
      <c r="O7" s="18">
        <v>11.5</v>
      </c>
      <c r="P7" s="18">
        <v>14</v>
      </c>
      <c r="Q7" s="18">
        <v>11.5</v>
      </c>
      <c r="R7" s="18">
        <v>2025</v>
      </c>
      <c r="S7" s="18">
        <v>2025</v>
      </c>
      <c r="T7" s="19" t="s">
        <v>65</v>
      </c>
      <c r="U7" s="20"/>
    </row>
    <row r="8" ht="37.05" customHeight="1" outlineLevel="2" spans="1:21">
      <c r="A8" s="18">
        <v>2</v>
      </c>
      <c r="B8" s="18" t="s">
        <v>26</v>
      </c>
      <c r="C8" s="18" t="s">
        <v>55</v>
      </c>
      <c r="D8" s="18" t="s">
        <v>56</v>
      </c>
      <c r="E8" s="18" t="s">
        <v>66</v>
      </c>
      <c r="F8" s="18" t="s">
        <v>67</v>
      </c>
      <c r="G8" s="18" t="s">
        <v>68</v>
      </c>
      <c r="H8" s="18">
        <v>3001.363</v>
      </c>
      <c r="I8" s="18" t="s">
        <v>69</v>
      </c>
      <c r="J8" s="18" t="s">
        <v>61</v>
      </c>
      <c r="K8" s="18" t="s">
        <v>62</v>
      </c>
      <c r="L8" s="18" t="s">
        <v>63</v>
      </c>
      <c r="M8" s="18" t="s">
        <v>64</v>
      </c>
      <c r="N8" s="18">
        <v>28</v>
      </c>
      <c r="O8" s="18">
        <v>11.5</v>
      </c>
      <c r="P8" s="18">
        <v>28</v>
      </c>
      <c r="Q8" s="18">
        <v>11.5</v>
      </c>
      <c r="R8" s="18">
        <v>2025</v>
      </c>
      <c r="S8" s="18">
        <v>2025</v>
      </c>
      <c r="T8" s="19" t="s">
        <v>65</v>
      </c>
      <c r="U8" s="20"/>
    </row>
    <row r="9" ht="37.05" customHeight="1" outlineLevel="2" spans="1:21">
      <c r="A9" s="18">
        <v>3</v>
      </c>
      <c r="B9" s="18" t="s">
        <v>26</v>
      </c>
      <c r="C9" s="18" t="s">
        <v>55</v>
      </c>
      <c r="D9" s="18" t="s">
        <v>56</v>
      </c>
      <c r="E9" s="18" t="s">
        <v>70</v>
      </c>
      <c r="F9" s="18" t="s">
        <v>71</v>
      </c>
      <c r="G9" s="18" t="s">
        <v>72</v>
      </c>
      <c r="H9" s="18">
        <v>2999.762</v>
      </c>
      <c r="I9" s="18" t="s">
        <v>73</v>
      </c>
      <c r="J9" s="18" t="s">
        <v>61</v>
      </c>
      <c r="K9" s="18" t="s">
        <v>62</v>
      </c>
      <c r="L9" s="18" t="s">
        <v>63</v>
      </c>
      <c r="M9" s="18" t="s">
        <v>64</v>
      </c>
      <c r="N9" s="18">
        <v>13.08</v>
      </c>
      <c r="O9" s="18">
        <v>11.2</v>
      </c>
      <c r="P9" s="18">
        <v>13.08</v>
      </c>
      <c r="Q9" s="18">
        <v>11.2</v>
      </c>
      <c r="R9" s="18">
        <v>2025</v>
      </c>
      <c r="S9" s="18">
        <v>2025</v>
      </c>
      <c r="T9" s="19" t="s">
        <v>65</v>
      </c>
      <c r="U9" s="20"/>
    </row>
    <row r="10" ht="37.05" customHeight="1" outlineLevel="2" spans="1:21">
      <c r="A10" s="18">
        <v>4</v>
      </c>
      <c r="B10" s="18" t="s">
        <v>26</v>
      </c>
      <c r="C10" s="18" t="s">
        <v>55</v>
      </c>
      <c r="D10" s="18" t="s">
        <v>56</v>
      </c>
      <c r="E10" s="18" t="s">
        <v>74</v>
      </c>
      <c r="F10" s="18" t="s">
        <v>75</v>
      </c>
      <c r="G10" s="18" t="s">
        <v>76</v>
      </c>
      <c r="H10" s="18">
        <v>2994.897</v>
      </c>
      <c r="I10" s="18" t="s">
        <v>77</v>
      </c>
      <c r="J10" s="18" t="s">
        <v>61</v>
      </c>
      <c r="K10" s="18" t="s">
        <v>62</v>
      </c>
      <c r="L10" s="18" t="s">
        <v>63</v>
      </c>
      <c r="M10" s="18" t="s">
        <v>64</v>
      </c>
      <c r="N10" s="18">
        <v>18.1</v>
      </c>
      <c r="O10" s="18">
        <v>11</v>
      </c>
      <c r="P10" s="18">
        <v>18.1</v>
      </c>
      <c r="Q10" s="18">
        <v>11</v>
      </c>
      <c r="R10" s="18">
        <v>2025</v>
      </c>
      <c r="S10" s="18">
        <v>2025</v>
      </c>
      <c r="T10" s="19" t="s">
        <v>65</v>
      </c>
      <c r="U10" s="20"/>
    </row>
    <row r="11" ht="37.05" customHeight="1" outlineLevel="2" spans="1:21">
      <c r="A11" s="18">
        <v>5</v>
      </c>
      <c r="B11" s="18" t="s">
        <v>26</v>
      </c>
      <c r="C11" s="18" t="s">
        <v>55</v>
      </c>
      <c r="D11" s="18" t="s">
        <v>56</v>
      </c>
      <c r="E11" s="18" t="s">
        <v>78</v>
      </c>
      <c r="F11" s="18" t="s">
        <v>79</v>
      </c>
      <c r="G11" s="18" t="s">
        <v>80</v>
      </c>
      <c r="H11" s="18">
        <v>2989.92</v>
      </c>
      <c r="I11" s="18" t="s">
        <v>81</v>
      </c>
      <c r="J11" s="18" t="s">
        <v>61</v>
      </c>
      <c r="K11" s="18" t="s">
        <v>62</v>
      </c>
      <c r="L11" s="18" t="s">
        <v>63</v>
      </c>
      <c r="M11" s="18" t="s">
        <v>64</v>
      </c>
      <c r="N11" s="18">
        <v>53.4</v>
      </c>
      <c r="O11" s="18">
        <v>12</v>
      </c>
      <c r="P11" s="18">
        <v>53.4</v>
      </c>
      <c r="Q11" s="18">
        <v>12</v>
      </c>
      <c r="R11" s="18">
        <v>2025</v>
      </c>
      <c r="S11" s="18">
        <v>2025</v>
      </c>
      <c r="T11" s="19" t="s">
        <v>65</v>
      </c>
      <c r="U11" s="20"/>
    </row>
    <row r="12" ht="37.05" customHeight="1" outlineLevel="2" spans="1:21">
      <c r="A12" s="18">
        <v>6</v>
      </c>
      <c r="B12" s="18" t="s">
        <v>26</v>
      </c>
      <c r="C12" s="18" t="s">
        <v>55</v>
      </c>
      <c r="D12" s="18" t="s">
        <v>56</v>
      </c>
      <c r="E12" s="18" t="s">
        <v>82</v>
      </c>
      <c r="F12" s="18" t="s">
        <v>83</v>
      </c>
      <c r="G12" s="18" t="s">
        <v>84</v>
      </c>
      <c r="H12" s="18">
        <v>2989.65</v>
      </c>
      <c r="I12" s="18" t="s">
        <v>85</v>
      </c>
      <c r="J12" s="18" t="s">
        <v>61</v>
      </c>
      <c r="K12" s="18" t="s">
        <v>62</v>
      </c>
      <c r="L12" s="18" t="s">
        <v>63</v>
      </c>
      <c r="M12" s="18" t="s">
        <v>64</v>
      </c>
      <c r="N12" s="18">
        <v>27.4</v>
      </c>
      <c r="O12" s="18">
        <v>12</v>
      </c>
      <c r="P12" s="18">
        <v>27.4</v>
      </c>
      <c r="Q12" s="18">
        <v>12</v>
      </c>
      <c r="R12" s="18">
        <v>2025</v>
      </c>
      <c r="S12" s="18">
        <v>2025</v>
      </c>
      <c r="T12" s="19" t="s">
        <v>65</v>
      </c>
      <c r="U12" s="20"/>
    </row>
    <row r="13" ht="37.05" customHeight="1" outlineLevel="2" spans="1:21">
      <c r="A13" s="18">
        <v>7</v>
      </c>
      <c r="B13" s="18" t="s">
        <v>26</v>
      </c>
      <c r="C13" s="18" t="s">
        <v>86</v>
      </c>
      <c r="D13" s="18" t="s">
        <v>56</v>
      </c>
      <c r="E13" s="18" t="s">
        <v>87</v>
      </c>
      <c r="F13" s="18" t="s">
        <v>88</v>
      </c>
      <c r="G13" s="18" t="s">
        <v>89</v>
      </c>
      <c r="H13" s="18">
        <v>3013.365</v>
      </c>
      <c r="I13" s="18" t="s">
        <v>90</v>
      </c>
      <c r="J13" s="18" t="s">
        <v>61</v>
      </c>
      <c r="K13" s="18" t="s">
        <v>62</v>
      </c>
      <c r="L13" s="18" t="s">
        <v>63</v>
      </c>
      <c r="M13" s="18" t="s">
        <v>64</v>
      </c>
      <c r="N13" s="18">
        <v>13.4</v>
      </c>
      <c r="O13" s="18">
        <v>10.7</v>
      </c>
      <c r="P13" s="18">
        <v>13.4</v>
      </c>
      <c r="Q13" s="18">
        <v>10.7</v>
      </c>
      <c r="R13" s="18">
        <v>2025</v>
      </c>
      <c r="S13" s="18">
        <v>2025</v>
      </c>
      <c r="T13" s="19" t="s">
        <v>91</v>
      </c>
      <c r="U13" s="20"/>
    </row>
    <row r="14" ht="37.05" customHeight="1" outlineLevel="2" spans="1:21">
      <c r="A14" s="18">
        <v>8</v>
      </c>
      <c r="B14" s="18" t="s">
        <v>26</v>
      </c>
      <c r="C14" s="18" t="s">
        <v>86</v>
      </c>
      <c r="D14" s="18" t="s">
        <v>56</v>
      </c>
      <c r="E14" s="18" t="s">
        <v>92</v>
      </c>
      <c r="F14" s="18" t="s">
        <v>93</v>
      </c>
      <c r="G14" s="18" t="s">
        <v>94</v>
      </c>
      <c r="H14" s="18">
        <v>3014.032</v>
      </c>
      <c r="I14" s="18" t="s">
        <v>95</v>
      </c>
      <c r="J14" s="18" t="s">
        <v>61</v>
      </c>
      <c r="K14" s="18" t="s">
        <v>62</v>
      </c>
      <c r="L14" s="18" t="s">
        <v>63</v>
      </c>
      <c r="M14" s="18" t="s">
        <v>64</v>
      </c>
      <c r="N14" s="18">
        <v>14</v>
      </c>
      <c r="O14" s="18">
        <v>10.7</v>
      </c>
      <c r="P14" s="18">
        <v>14</v>
      </c>
      <c r="Q14" s="18">
        <v>10.7</v>
      </c>
      <c r="R14" s="18">
        <v>2025</v>
      </c>
      <c r="S14" s="18">
        <v>2025</v>
      </c>
      <c r="T14" s="19" t="s">
        <v>91</v>
      </c>
      <c r="U14" s="20"/>
    </row>
    <row r="15" ht="37.05" customHeight="1" outlineLevel="2" spans="1:21">
      <c r="A15" s="18">
        <v>9</v>
      </c>
      <c r="B15" s="18" t="s">
        <v>26</v>
      </c>
      <c r="C15" s="18" t="s">
        <v>86</v>
      </c>
      <c r="D15" s="18" t="s">
        <v>56</v>
      </c>
      <c r="E15" s="18" t="s">
        <v>96</v>
      </c>
      <c r="F15" s="18" t="s">
        <v>97</v>
      </c>
      <c r="G15" s="18" t="s">
        <v>98</v>
      </c>
      <c r="H15" s="18">
        <v>3014.118</v>
      </c>
      <c r="I15" s="18" t="s">
        <v>99</v>
      </c>
      <c r="J15" s="18" t="s">
        <v>61</v>
      </c>
      <c r="K15" s="18" t="s">
        <v>62</v>
      </c>
      <c r="L15" s="18" t="s">
        <v>63</v>
      </c>
      <c r="M15" s="18" t="s">
        <v>64</v>
      </c>
      <c r="N15" s="18">
        <v>12.1</v>
      </c>
      <c r="O15" s="18">
        <v>10.7</v>
      </c>
      <c r="P15" s="18">
        <v>12.1</v>
      </c>
      <c r="Q15" s="18">
        <v>10.7</v>
      </c>
      <c r="R15" s="18">
        <v>2025</v>
      </c>
      <c r="S15" s="18">
        <v>2025</v>
      </c>
      <c r="T15" s="19" t="s">
        <v>91</v>
      </c>
      <c r="U15" s="20"/>
    </row>
    <row r="16" ht="37.05" customHeight="1" outlineLevel="2" spans="1:21">
      <c r="A16" s="18">
        <v>10</v>
      </c>
      <c r="B16" s="18" t="s">
        <v>26</v>
      </c>
      <c r="C16" s="18" t="s">
        <v>86</v>
      </c>
      <c r="D16" s="18" t="s">
        <v>56</v>
      </c>
      <c r="E16" s="18" t="s">
        <v>100</v>
      </c>
      <c r="F16" s="18" t="s">
        <v>101</v>
      </c>
      <c r="G16" s="18" t="s">
        <v>102</v>
      </c>
      <c r="H16" s="18">
        <v>3016.113</v>
      </c>
      <c r="I16" s="18" t="s">
        <v>103</v>
      </c>
      <c r="J16" s="18" t="s">
        <v>61</v>
      </c>
      <c r="K16" s="18" t="s">
        <v>62</v>
      </c>
      <c r="L16" s="18" t="s">
        <v>63</v>
      </c>
      <c r="M16" s="18" t="s">
        <v>64</v>
      </c>
      <c r="N16" s="18">
        <v>24.2</v>
      </c>
      <c r="O16" s="18">
        <v>10.7</v>
      </c>
      <c r="P16" s="18">
        <v>24.2</v>
      </c>
      <c r="Q16" s="18">
        <v>10.7</v>
      </c>
      <c r="R16" s="18">
        <v>2025</v>
      </c>
      <c r="S16" s="18">
        <v>2025</v>
      </c>
      <c r="T16" s="19" t="s">
        <v>91</v>
      </c>
      <c r="U16" s="20"/>
    </row>
    <row r="17" ht="37.05" customHeight="1" outlineLevel="2" spans="1:21">
      <c r="A17" s="18">
        <v>11</v>
      </c>
      <c r="B17" s="18" t="s">
        <v>26</v>
      </c>
      <c r="C17" s="18" t="s">
        <v>86</v>
      </c>
      <c r="D17" s="18" t="s">
        <v>56</v>
      </c>
      <c r="E17" s="18" t="s">
        <v>104</v>
      </c>
      <c r="F17" s="18" t="s">
        <v>105</v>
      </c>
      <c r="G17" s="18" t="s">
        <v>106</v>
      </c>
      <c r="H17" s="18">
        <v>3019.341</v>
      </c>
      <c r="I17" s="18" t="s">
        <v>107</v>
      </c>
      <c r="J17" s="18" t="s">
        <v>61</v>
      </c>
      <c r="K17" s="18" t="s">
        <v>62</v>
      </c>
      <c r="L17" s="18" t="s">
        <v>63</v>
      </c>
      <c r="M17" s="18" t="s">
        <v>64</v>
      </c>
      <c r="N17" s="18">
        <v>26.1</v>
      </c>
      <c r="O17" s="18">
        <v>10</v>
      </c>
      <c r="P17" s="18">
        <v>26.1</v>
      </c>
      <c r="Q17" s="18">
        <v>10</v>
      </c>
      <c r="R17" s="18">
        <v>2025</v>
      </c>
      <c r="S17" s="18">
        <v>2025</v>
      </c>
      <c r="T17" s="19" t="s">
        <v>91</v>
      </c>
      <c r="U17" s="20"/>
    </row>
    <row r="18" ht="37.05" customHeight="1" outlineLevel="2" spans="1:21">
      <c r="A18" s="18">
        <v>12</v>
      </c>
      <c r="B18" s="18" t="s">
        <v>26</v>
      </c>
      <c r="C18" s="18" t="s">
        <v>86</v>
      </c>
      <c r="D18" s="18" t="s">
        <v>56</v>
      </c>
      <c r="E18" s="18" t="s">
        <v>108</v>
      </c>
      <c r="F18" s="18" t="s">
        <v>109</v>
      </c>
      <c r="G18" s="18" t="s">
        <v>110</v>
      </c>
      <c r="H18" s="18">
        <v>3026.419</v>
      </c>
      <c r="I18" s="18" t="s">
        <v>111</v>
      </c>
      <c r="J18" s="18" t="s">
        <v>61</v>
      </c>
      <c r="K18" s="18" t="s">
        <v>62</v>
      </c>
      <c r="L18" s="18" t="s">
        <v>63</v>
      </c>
      <c r="M18" s="18" t="s">
        <v>64</v>
      </c>
      <c r="N18" s="18">
        <v>11</v>
      </c>
      <c r="O18" s="18">
        <v>9</v>
      </c>
      <c r="P18" s="18">
        <v>11</v>
      </c>
      <c r="Q18" s="18">
        <v>9</v>
      </c>
      <c r="R18" s="18">
        <v>2025</v>
      </c>
      <c r="S18" s="18">
        <v>2025</v>
      </c>
      <c r="T18" s="19" t="s">
        <v>91</v>
      </c>
      <c r="U18" s="20"/>
    </row>
    <row r="19" ht="37.05" customHeight="1" outlineLevel="2" spans="1:21">
      <c r="A19" s="18">
        <v>13</v>
      </c>
      <c r="B19" s="18" t="s">
        <v>26</v>
      </c>
      <c r="C19" s="18" t="s">
        <v>86</v>
      </c>
      <c r="D19" s="18" t="s">
        <v>56</v>
      </c>
      <c r="E19" s="18" t="s">
        <v>112</v>
      </c>
      <c r="F19" s="18" t="s">
        <v>113</v>
      </c>
      <c r="G19" s="18" t="s">
        <v>114</v>
      </c>
      <c r="H19" s="18">
        <v>3035.492</v>
      </c>
      <c r="I19" s="18" t="s">
        <v>115</v>
      </c>
      <c r="J19" s="18" t="s">
        <v>61</v>
      </c>
      <c r="K19" s="18" t="s">
        <v>62</v>
      </c>
      <c r="L19" s="18" t="s">
        <v>63</v>
      </c>
      <c r="M19" s="18" t="s">
        <v>64</v>
      </c>
      <c r="N19" s="18">
        <v>13.15</v>
      </c>
      <c r="O19" s="18">
        <v>9.86</v>
      </c>
      <c r="P19" s="18">
        <v>13.15</v>
      </c>
      <c r="Q19" s="18">
        <v>9.86</v>
      </c>
      <c r="R19" s="18">
        <v>2025</v>
      </c>
      <c r="S19" s="18">
        <v>2025</v>
      </c>
      <c r="T19" s="19" t="s">
        <v>91</v>
      </c>
      <c r="U19" s="20"/>
    </row>
    <row r="20" ht="37.05" customHeight="1" outlineLevel="2" spans="1:21">
      <c r="A20" s="18">
        <v>14</v>
      </c>
      <c r="B20" s="18" t="s">
        <v>26</v>
      </c>
      <c r="C20" s="18" t="s">
        <v>86</v>
      </c>
      <c r="D20" s="18" t="s">
        <v>56</v>
      </c>
      <c r="E20" s="18" t="s">
        <v>116</v>
      </c>
      <c r="F20" s="18" t="s">
        <v>117</v>
      </c>
      <c r="G20" s="18" t="s">
        <v>118</v>
      </c>
      <c r="H20" s="18">
        <v>3042.766</v>
      </c>
      <c r="I20" s="18" t="s">
        <v>119</v>
      </c>
      <c r="J20" s="18" t="s">
        <v>61</v>
      </c>
      <c r="K20" s="18" t="s">
        <v>62</v>
      </c>
      <c r="L20" s="18" t="s">
        <v>63</v>
      </c>
      <c r="M20" s="18" t="s">
        <v>64</v>
      </c>
      <c r="N20" s="18">
        <v>31.8</v>
      </c>
      <c r="O20" s="18">
        <v>10</v>
      </c>
      <c r="P20" s="18">
        <v>31.8</v>
      </c>
      <c r="Q20" s="18">
        <v>10</v>
      </c>
      <c r="R20" s="18">
        <v>2025</v>
      </c>
      <c r="S20" s="18">
        <v>2025</v>
      </c>
      <c r="T20" s="19" t="s">
        <v>91</v>
      </c>
      <c r="U20" s="20"/>
    </row>
    <row r="21" ht="37.05" customHeight="1" outlineLevel="2" spans="1:21">
      <c r="A21" s="18">
        <v>15</v>
      </c>
      <c r="B21" s="18" t="s">
        <v>26</v>
      </c>
      <c r="C21" s="18" t="s">
        <v>86</v>
      </c>
      <c r="D21" s="18" t="s">
        <v>56</v>
      </c>
      <c r="E21" s="18" t="s">
        <v>120</v>
      </c>
      <c r="F21" s="18" t="s">
        <v>121</v>
      </c>
      <c r="G21" s="18" t="s">
        <v>122</v>
      </c>
      <c r="H21" s="18">
        <v>3050.022</v>
      </c>
      <c r="I21" s="18" t="s">
        <v>123</v>
      </c>
      <c r="J21" s="18" t="s">
        <v>61</v>
      </c>
      <c r="K21" s="18" t="s">
        <v>62</v>
      </c>
      <c r="L21" s="18" t="s">
        <v>63</v>
      </c>
      <c r="M21" s="18" t="s">
        <v>64</v>
      </c>
      <c r="N21" s="18">
        <v>14</v>
      </c>
      <c r="O21" s="18">
        <v>10.9</v>
      </c>
      <c r="P21" s="18">
        <v>14</v>
      </c>
      <c r="Q21" s="18">
        <v>10.9</v>
      </c>
      <c r="R21" s="18">
        <v>2025</v>
      </c>
      <c r="S21" s="18">
        <v>2025</v>
      </c>
      <c r="T21" s="19" t="s">
        <v>91</v>
      </c>
      <c r="U21" s="20"/>
    </row>
    <row r="22" ht="37.05" customHeight="1" outlineLevel="2" spans="1:21">
      <c r="A22" s="18">
        <v>16</v>
      </c>
      <c r="B22" s="18" t="s">
        <v>26</v>
      </c>
      <c r="C22" s="18" t="s">
        <v>86</v>
      </c>
      <c r="D22" s="18" t="s">
        <v>56</v>
      </c>
      <c r="E22" s="18" t="s">
        <v>124</v>
      </c>
      <c r="F22" s="18" t="s">
        <v>125</v>
      </c>
      <c r="G22" s="18" t="s">
        <v>126</v>
      </c>
      <c r="H22" s="18">
        <v>3063.99</v>
      </c>
      <c r="I22" s="18" t="s">
        <v>127</v>
      </c>
      <c r="J22" s="18" t="s">
        <v>61</v>
      </c>
      <c r="K22" s="18" t="s">
        <v>62</v>
      </c>
      <c r="L22" s="18" t="s">
        <v>63</v>
      </c>
      <c r="M22" s="18" t="s">
        <v>64</v>
      </c>
      <c r="N22" s="18">
        <v>17.5</v>
      </c>
      <c r="O22" s="18">
        <v>11.7</v>
      </c>
      <c r="P22" s="18">
        <v>17.5</v>
      </c>
      <c r="Q22" s="18">
        <v>11.7</v>
      </c>
      <c r="R22" s="18">
        <v>2025</v>
      </c>
      <c r="S22" s="18">
        <v>2025</v>
      </c>
      <c r="T22" s="19" t="s">
        <v>91</v>
      </c>
      <c r="U22" s="20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U22" etc:filterBottomFollowUsedRange="0">
    <extLst/>
  </autoFilter>
  <mergeCells count="16">
    <mergeCell ref="A1:B1"/>
    <mergeCell ref="A2:U2"/>
    <mergeCell ref="N3:O3"/>
    <mergeCell ref="P3:Q3"/>
    <mergeCell ref="R3:S3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T3:T4"/>
    <mergeCell ref="U3:U4"/>
  </mergeCells>
  <printOptions horizontalCentered="1"/>
  <pageMargins left="0.708333333333333" right="0.708333333333333" top="0.472222222222222" bottom="0.747916666666667" header="0.314583333333333" footer="0.314583333333333"/>
  <pageSetup paperSize="8" scale="55" fitToHeight="0" orientation="landscape"/>
  <headerFooter alignWithMargins="0" scaleWithDoc="0">
    <oddFooter>&amp;C&amp;"仿宋_GB2312"&amp;14第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 </vt:lpstr>
      <vt:lpstr>桥梁护栏改造计划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刘津宏</dc:creator>
  <cp:lastModifiedBy>Administrator</cp:lastModifiedBy>
  <dcterms:created xsi:type="dcterms:W3CDTF">2024-04-27T05:24:00Z</dcterms:created>
  <dcterms:modified xsi:type="dcterms:W3CDTF">2025-06-26T07:37:17Z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F3BB8E0E92F94EFEBBB42A3623B24D9B_13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