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建议计划" sheetId="3" r:id="rId1"/>
  </sheets>
  <definedNames>
    <definedName name="_xlnm.Print_Area" localSheetId="0">建议计划!$A$1:$M$17</definedName>
    <definedName name="_xlnm._FilterDatabase" localSheetId="0" hidden="1">建议计划!$A$5:$M$17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<sst xmlns="http://schemas.openxmlformats.org/spreadsheetml/2006/main" count="88" uniqueCount="51">
  <si>
    <t>附件7</t>
  </si>
  <si>
    <t>2025年第二批不停车超限检测网点计划明细表</t>
  </si>
  <si>
    <t>序号</t>
  </si>
  <si>
    <t>市州</t>
  </si>
  <si>
    <t>县市区</t>
  </si>
  <si>
    <t>ID
（唯一编码）</t>
  </si>
  <si>
    <t>位置</t>
  </si>
  <si>
    <t>坐标</t>
  </si>
  <si>
    <t>公路等级</t>
  </si>
  <si>
    <t>是否验收合格</t>
  </si>
  <si>
    <t>车道数</t>
  </si>
  <si>
    <t>原线路编码</t>
  </si>
  <si>
    <t>原桩号</t>
  </si>
  <si>
    <t>新线路编码</t>
  </si>
  <si>
    <t>新桩号</t>
  </si>
  <si>
    <t>经度</t>
  </si>
  <si>
    <t>纬度</t>
  </si>
  <si>
    <t>合计</t>
  </si>
  <si>
    <t>株洲市 小计</t>
  </si>
  <si>
    <t>株洲市</t>
  </si>
  <si>
    <t>渌口区</t>
  </si>
  <si>
    <t>S313</t>
  </si>
  <si>
    <t>K58+300</t>
  </si>
  <si>
    <t>S329</t>
  </si>
  <si>
    <t>K57+200</t>
  </si>
  <si>
    <t>二级</t>
  </si>
  <si>
    <t>是</t>
  </si>
  <si>
    <t>岳阳市 小计</t>
  </si>
  <si>
    <t>岳阳市</t>
  </si>
  <si>
    <t>临湘市</t>
  </si>
  <si>
    <t>S208</t>
  </si>
  <si>
    <t>K24+300</t>
  </si>
  <si>
    <t>S206</t>
  </si>
  <si>
    <t>K32+900</t>
  </si>
  <si>
    <t>K19+490</t>
  </si>
  <si>
    <t>G353</t>
  </si>
  <si>
    <t>K1089+300</t>
  </si>
  <si>
    <t>永州市 小计</t>
  </si>
  <si>
    <t>永州市</t>
  </si>
  <si>
    <t>零陵区</t>
  </si>
  <si>
    <t>S230</t>
  </si>
  <si>
    <t>K9+400</t>
  </si>
  <si>
    <t>111 .4232</t>
  </si>
  <si>
    <t>26. 1537</t>
  </si>
  <si>
    <t>娄底市 小计</t>
  </si>
  <si>
    <t>娄底市</t>
  </si>
  <si>
    <t>新化县</t>
  </si>
  <si>
    <t>G354</t>
  </si>
  <si>
    <t>K672+950</t>
  </si>
  <si>
    <t>S235</t>
  </si>
  <si>
    <t>K5+233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</si>
</sst>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0" borderId="0">
      <protection locked="0"/>
    </xf>
    <xf numFmtId="0" fontId="2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6" fontId="4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2016年国省道大中修建议计划汇总表（2批）" xfId="5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view="pageBreakPreview" zoomScaleNormal="115" workbookViewId="0">
      <selection activeCell="H5" sqref="H5"/>
    </sheetView>
  </sheetViews>
  <sheetFormatPr defaultColWidth="9" defaultRowHeight="33.95" customHeight="1"/>
  <cols>
    <col min="1" max="1" width="5.375" style="3" customWidth="1"/>
    <col min="2" max="2" width="7.125" style="3" customWidth="1"/>
    <col min="3" max="3" width="7.33333333333333" style="3" customWidth="1"/>
    <col min="4" max="4" width="7.71666666666667" style="4" customWidth="1"/>
    <col min="5" max="5" width="7.125" style="3" customWidth="1"/>
    <col min="6" max="6" width="11.625" style="3" customWidth="1"/>
    <col min="7" max="7" width="7.875" style="3" customWidth="1"/>
    <col min="8" max="8" width="10.1" style="3" customWidth="1"/>
    <col min="9" max="9" width="11.95" style="5" customWidth="1"/>
    <col min="10" max="10" width="11.95" style="3" customWidth="1"/>
    <col min="11" max="11" width="5.875" style="3" customWidth="1"/>
    <col min="12" max="12" width="6.1" style="3" customWidth="1"/>
    <col min="13" max="13" width="7.5" style="3" customWidth="1"/>
    <col min="14" max="16384" width="9" style="1"/>
  </cols>
  <sheetData>
    <row r="1" s="1" customFormat="1" ht="23" customHeight="1" spans="1:13">
      <c r="A1" s="6" t="s">
        <v>0</v>
      </c>
      <c r="B1" s="6"/>
      <c r="C1" s="3"/>
      <c r="D1" s="4"/>
      <c r="E1" s="3"/>
      <c r="F1" s="3"/>
      <c r="G1" s="3"/>
      <c r="H1" s="3"/>
      <c r="I1" s="5"/>
      <c r="J1" s="3"/>
      <c r="K1" s="3"/>
      <c r="L1" s="3"/>
      <c r="M1" s="3"/>
    </row>
    <row r="2" s="2" customFormat="1" ht="42" customHeight="1" spans="1:13">
      <c r="A2" s="7" t="s">
        <v>1</v>
      </c>
      <c r="B2" s="7"/>
      <c r="C2" s="7"/>
      <c r="D2" s="7"/>
      <c r="E2" s="7"/>
      <c r="F2" s="7"/>
      <c r="G2" s="7"/>
      <c r="H2" s="7"/>
      <c r="I2" s="17"/>
      <c r="J2" s="7"/>
      <c r="K2" s="7"/>
      <c r="L2" s="7"/>
      <c r="M2" s="7"/>
    </row>
    <row r="3" s="2" customFormat="1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18" t="s">
        <v>7</v>
      </c>
      <c r="J3" s="8"/>
      <c r="K3" s="8" t="s">
        <v>8</v>
      </c>
      <c r="L3" s="8" t="s">
        <v>9</v>
      </c>
      <c r="M3" s="8" t="s">
        <v>10</v>
      </c>
    </row>
    <row r="4" s="2" customFormat="1" ht="42.95" customHeight="1" spans="1:13">
      <c r="A4" s="8"/>
      <c r="B4" s="8"/>
      <c r="C4" s="8"/>
      <c r="D4" s="8"/>
      <c r="E4" s="8" t="s">
        <v>11</v>
      </c>
      <c r="F4" s="8" t="s">
        <v>12</v>
      </c>
      <c r="G4" s="8" t="s">
        <v>13</v>
      </c>
      <c r="H4" s="8" t="s">
        <v>14</v>
      </c>
      <c r="I4" s="18" t="s">
        <v>15</v>
      </c>
      <c r="J4" s="8" t="s">
        <v>16</v>
      </c>
      <c r="K4" s="8"/>
      <c r="L4" s="8"/>
      <c r="M4" s="8"/>
    </row>
    <row r="5" s="2" customFormat="1" ht="27" customHeight="1" spans="1:13">
      <c r="A5" s="8" t="s">
        <v>17</v>
      </c>
      <c r="B5" s="8"/>
      <c r="C5" s="8"/>
      <c r="D5" s="9"/>
      <c r="E5" s="9"/>
      <c r="F5" s="9"/>
      <c r="G5" s="8">
        <f>G6+G8+G13+G15</f>
        <v>8</v>
      </c>
      <c r="H5" s="9"/>
      <c r="I5" s="9"/>
      <c r="J5" s="9"/>
      <c r="K5" s="9"/>
      <c r="L5" s="9"/>
      <c r="M5" s="8"/>
    </row>
    <row r="6" s="2" customFormat="1" ht="27" customHeight="1" spans="1:13">
      <c r="A6" s="10" t="s">
        <v>18</v>
      </c>
      <c r="B6" s="11"/>
      <c r="C6" s="12"/>
      <c r="D6" s="13"/>
      <c r="E6" s="13"/>
      <c r="F6" s="13"/>
      <c r="G6" s="13">
        <f>COUNTA(G7)</f>
        <v>1</v>
      </c>
      <c r="H6" s="13"/>
      <c r="I6" s="13"/>
      <c r="J6" s="13"/>
      <c r="K6" s="13"/>
      <c r="L6" s="13"/>
      <c r="M6" s="13">
        <f>SUBTOTAL(9,M7)</f>
        <v>2</v>
      </c>
    </row>
    <row r="7" s="1" customFormat="1" ht="27" customHeight="1" spans="1:13">
      <c r="A7" s="14">
        <v>1</v>
      </c>
      <c r="B7" s="15" t="s">
        <v>19</v>
      </c>
      <c r="C7" s="15" t="s">
        <v>20</v>
      </c>
      <c r="D7" s="15">
        <v>240</v>
      </c>
      <c r="E7" s="15" t="s">
        <v>21</v>
      </c>
      <c r="F7" s="15" t="s">
        <v>22</v>
      </c>
      <c r="G7" s="15" t="s">
        <v>23</v>
      </c>
      <c r="H7" s="15" t="s">
        <v>24</v>
      </c>
      <c r="I7" s="15">
        <v>113.15351</v>
      </c>
      <c r="J7" s="15">
        <v>27.651675</v>
      </c>
      <c r="K7" s="15" t="s">
        <v>25</v>
      </c>
      <c r="L7" s="15" t="s">
        <v>26</v>
      </c>
      <c r="M7" s="15">
        <v>2</v>
      </c>
    </row>
    <row r="8" s="2" customFormat="1" ht="27" customHeight="1" spans="1:13">
      <c r="A8" s="10" t="s">
        <v>27</v>
      </c>
      <c r="B8" s="11"/>
      <c r="C8" s="12"/>
      <c r="D8" s="13"/>
      <c r="E8" s="13"/>
      <c r="F8" s="13"/>
      <c r="G8" s="13">
        <f>COUNTA(G9:G12)</f>
        <v>4</v>
      </c>
      <c r="H8" s="13"/>
      <c r="I8" s="13"/>
      <c r="J8" s="13"/>
      <c r="K8" s="13"/>
      <c r="L8" s="13"/>
      <c r="M8" s="13">
        <f>SUBTOTAL(9,M9:M12)</f>
        <v>8</v>
      </c>
    </row>
    <row r="9" s="1" customFormat="1" ht="27" customHeight="1" spans="1:13">
      <c r="A9" s="14">
        <v>2</v>
      </c>
      <c r="B9" s="15" t="s">
        <v>28</v>
      </c>
      <c r="C9" s="15" t="s">
        <v>29</v>
      </c>
      <c r="D9" s="15">
        <v>271</v>
      </c>
      <c r="E9" s="15" t="s">
        <v>30</v>
      </c>
      <c r="F9" s="15" t="s">
        <v>31</v>
      </c>
      <c r="G9" s="15" t="s">
        <v>30</v>
      </c>
      <c r="H9" s="15" t="s">
        <v>31</v>
      </c>
      <c r="I9" s="15">
        <v>113.3851</v>
      </c>
      <c r="J9" s="15">
        <v>29.6943</v>
      </c>
      <c r="K9" s="15" t="s">
        <v>25</v>
      </c>
      <c r="L9" s="15" t="s">
        <v>26</v>
      </c>
      <c r="M9" s="15">
        <v>2</v>
      </c>
    </row>
    <row r="10" s="1" customFormat="1" ht="27" customHeight="1" spans="1:13">
      <c r="A10" s="14">
        <v>3</v>
      </c>
      <c r="B10" s="15" t="s">
        <v>28</v>
      </c>
      <c r="C10" s="15" t="s">
        <v>29</v>
      </c>
      <c r="D10" s="15">
        <v>448</v>
      </c>
      <c r="E10" s="15" t="s">
        <v>32</v>
      </c>
      <c r="F10" s="15" t="s">
        <v>33</v>
      </c>
      <c r="G10" s="15" t="s">
        <v>32</v>
      </c>
      <c r="H10" s="15" t="s">
        <v>33</v>
      </c>
      <c r="I10" s="15">
        <v>113.4934</v>
      </c>
      <c r="J10" s="15">
        <v>29.5402</v>
      </c>
      <c r="K10" s="15" t="s">
        <v>25</v>
      </c>
      <c r="L10" s="15" t="s">
        <v>26</v>
      </c>
      <c r="M10" s="15">
        <v>2</v>
      </c>
    </row>
    <row r="11" s="3" customFormat="1" ht="27" customHeight="1" spans="1:13">
      <c r="A11" s="14">
        <v>4</v>
      </c>
      <c r="B11" s="15" t="s">
        <v>28</v>
      </c>
      <c r="C11" s="15" t="s">
        <v>29</v>
      </c>
      <c r="D11" s="15">
        <v>740</v>
      </c>
      <c r="E11" s="15" t="s">
        <v>32</v>
      </c>
      <c r="F11" s="15" t="s">
        <v>34</v>
      </c>
      <c r="G11" s="15" t="s">
        <v>32</v>
      </c>
      <c r="H11" s="15" t="s">
        <v>34</v>
      </c>
      <c r="I11" s="15">
        <v>113.4753</v>
      </c>
      <c r="J11" s="15">
        <v>29.3335</v>
      </c>
      <c r="K11" s="15" t="s">
        <v>25</v>
      </c>
      <c r="L11" s="15" t="s">
        <v>26</v>
      </c>
      <c r="M11" s="15">
        <v>2</v>
      </c>
    </row>
    <row r="12" s="3" customFormat="1" ht="27" customHeight="1" spans="1:13">
      <c r="A12" s="14">
        <v>5</v>
      </c>
      <c r="B12" s="15" t="s">
        <v>28</v>
      </c>
      <c r="C12" s="15" t="s">
        <v>29</v>
      </c>
      <c r="D12" s="15">
        <v>272</v>
      </c>
      <c r="E12" s="15" t="s">
        <v>35</v>
      </c>
      <c r="F12" s="15" t="s">
        <v>36</v>
      </c>
      <c r="G12" s="15" t="s">
        <v>35</v>
      </c>
      <c r="H12" s="15" t="s">
        <v>36</v>
      </c>
      <c r="I12" s="19">
        <v>113.52318</v>
      </c>
      <c r="J12" s="15">
        <v>29.29689</v>
      </c>
      <c r="K12" s="15" t="s">
        <v>25</v>
      </c>
      <c r="L12" s="15" t="s">
        <v>26</v>
      </c>
      <c r="M12" s="15">
        <v>2</v>
      </c>
    </row>
    <row r="13" s="2" customFormat="1" ht="27" customHeight="1" spans="1:13">
      <c r="A13" s="10" t="s">
        <v>37</v>
      </c>
      <c r="B13" s="11"/>
      <c r="C13" s="12"/>
      <c r="D13" s="13"/>
      <c r="E13" s="13"/>
      <c r="F13" s="13"/>
      <c r="G13" s="13">
        <f>COUNTA(G14)</f>
        <v>1</v>
      </c>
      <c r="H13" s="13"/>
      <c r="I13" s="13"/>
      <c r="J13" s="13"/>
      <c r="K13" s="13"/>
      <c r="L13" s="13"/>
      <c r="M13" s="13">
        <f>SUBTOTAL(9,M14)</f>
        <v>2</v>
      </c>
    </row>
    <row r="14" s="3" customFormat="1" ht="27" customHeight="1" spans="1:13">
      <c r="A14" s="14">
        <v>6</v>
      </c>
      <c r="B14" s="15" t="s">
        <v>38</v>
      </c>
      <c r="C14" s="15" t="s">
        <v>39</v>
      </c>
      <c r="D14" s="15">
        <v>803</v>
      </c>
      <c r="E14" s="15" t="s">
        <v>40</v>
      </c>
      <c r="F14" s="15" t="s">
        <v>41</v>
      </c>
      <c r="G14" s="15" t="s">
        <v>40</v>
      </c>
      <c r="H14" s="15" t="s">
        <v>41</v>
      </c>
      <c r="I14" s="15" t="s">
        <v>42</v>
      </c>
      <c r="J14" s="15" t="s">
        <v>43</v>
      </c>
      <c r="K14" s="15" t="s">
        <v>25</v>
      </c>
      <c r="L14" s="15" t="s">
        <v>26</v>
      </c>
      <c r="M14" s="15">
        <v>2</v>
      </c>
    </row>
    <row r="15" s="2" customFormat="1" ht="27" customHeight="1" spans="1:13">
      <c r="A15" s="10" t="s">
        <v>44</v>
      </c>
      <c r="B15" s="11"/>
      <c r="C15" s="12"/>
      <c r="D15" s="13"/>
      <c r="E15" s="13"/>
      <c r="F15" s="13"/>
      <c r="G15" s="13">
        <f>COUNTA(G16:G17)</f>
        <v>2</v>
      </c>
      <c r="H15" s="13"/>
      <c r="I15" s="13"/>
      <c r="J15" s="13"/>
      <c r="K15" s="13"/>
      <c r="L15" s="13"/>
      <c r="M15" s="13">
        <f>SUBTOTAL(9,M16:M17)</f>
        <v>4</v>
      </c>
    </row>
    <row r="16" s="3" customFormat="1" ht="27" customHeight="1" spans="1:13">
      <c r="A16" s="14">
        <v>7</v>
      </c>
      <c r="B16" s="15" t="s">
        <v>45</v>
      </c>
      <c r="C16" s="15" t="s">
        <v>46</v>
      </c>
      <c r="D16" s="15">
        <v>690</v>
      </c>
      <c r="E16" s="15" t="s">
        <v>47</v>
      </c>
      <c r="F16" s="15" t="s">
        <v>48</v>
      </c>
      <c r="G16" s="15" t="s">
        <v>47</v>
      </c>
      <c r="H16" s="15" t="s">
        <v>48</v>
      </c>
      <c r="I16" s="15">
        <v>111.2419367</v>
      </c>
      <c r="J16" s="15">
        <v>27.7667233</v>
      </c>
      <c r="K16" s="15" t="s">
        <v>25</v>
      </c>
      <c r="L16" s="15" t="s">
        <v>26</v>
      </c>
      <c r="M16" s="15">
        <v>2</v>
      </c>
    </row>
    <row r="17" s="1" customFormat="1" ht="27" customHeight="1" spans="1:13">
      <c r="A17" s="14">
        <v>8</v>
      </c>
      <c r="B17" s="15" t="s">
        <v>45</v>
      </c>
      <c r="C17" s="15" t="s">
        <v>46</v>
      </c>
      <c r="D17" s="15">
        <v>820</v>
      </c>
      <c r="E17" s="15" t="s">
        <v>49</v>
      </c>
      <c r="F17" s="15" t="s">
        <v>50</v>
      </c>
      <c r="G17" s="15" t="s">
        <v>49</v>
      </c>
      <c r="H17" s="15" t="s">
        <v>50</v>
      </c>
      <c r="I17" s="15">
        <v>111.517305</v>
      </c>
      <c r="J17" s="15">
        <v>27.88383832</v>
      </c>
      <c r="K17" s="15" t="s">
        <v>25</v>
      </c>
      <c r="L17" s="15" t="s">
        <v>26</v>
      </c>
      <c r="M17" s="15">
        <v>2</v>
      </c>
    </row>
    <row r="18" s="1" customFormat="1" customHeight="1" spans="1:1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</sheetData>
  <mergeCells count="16">
    <mergeCell ref="A1:B1"/>
    <mergeCell ref="A2:M2"/>
    <mergeCell ref="E3:H3"/>
    <mergeCell ref="I3:J3"/>
    <mergeCell ref="A5:C5"/>
    <mergeCell ref="A6:C6"/>
    <mergeCell ref="A8:C8"/>
    <mergeCell ref="A13:C13"/>
    <mergeCell ref="A15:C15"/>
    <mergeCell ref="A3:A4"/>
    <mergeCell ref="B3:B4"/>
    <mergeCell ref="C3:C4"/>
    <mergeCell ref="D3:D4"/>
    <mergeCell ref="K3:K4"/>
    <mergeCell ref="L3:L4"/>
    <mergeCell ref="M3:M4"/>
  </mergeCells>
  <pageMargins left="0.393055555555556" right="0.354166666666667" top="0.590277777777778" bottom="0.472222222222222" header="0.5" footer="0.2361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2019-11-21T21:14:00Z</dcterms:created>
  <dcterms:modified xsi:type="dcterms:W3CDTF">2025-06-26T07:52:39Z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B1CAEEB9AF324ECDB2C18FAA61CCA5E7_13</vt:lpwstr>
  </property>
</Properties>
</file>