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建设规模 (1.21)" sheetId="16" r:id="rId1"/>
  </sheets>
  <definedNames>
    <definedName name="_xlnm.Print_Area" hidden="1">#REF!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<sst xmlns="http://schemas.openxmlformats.org/spreadsheetml/2006/main" count="38" uniqueCount="38">
  <si>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附件1</t>
  </si>
  <si>
    <t>2025年国省道养护工程任务计划汇总表</t>
  </si>
  <si>
    <t>市州</t>
  </si>
  <si>
    <t>大中修工程（公里）</t>
  </si>
  <si>
    <t>灾毁恢复重建（公里）</t>
  </si>
  <si>
    <t>路面改善工程（公里）</t>
  </si>
  <si>
    <t>预防性养护（公里）</t>
  </si>
  <si>
    <t>路网结构改造</t>
  </si>
  <si>
    <t>示范工程</t>
  </si>
  <si>
    <t>小计</t>
  </si>
  <si>
    <t>大修</t>
  </si>
  <si>
    <t>中修</t>
  </si>
  <si>
    <t>危旧桥改造（座）</t>
  </si>
  <si>
    <t>危隧改造（座）</t>
  </si>
  <si>
    <t>长大桥梁（隧道）结构健康监测（座）</t>
  </si>
  <si>
    <t>桥梁群轻量化结构监测系统（座）</t>
  </si>
  <si>
    <t>安防提升工程（公里）</t>
  </si>
  <si>
    <t>灾害防治工程（公里）</t>
  </si>
  <si>
    <t>示范养护中心站（个）</t>
  </si>
  <si>
    <t>示范服务区（个）</t>
  </si>
  <si>
    <t>观景台（个）</t>
  </si>
  <si>
    <t>合计</t>
  </si>
  <si>
    <t>一、高速公路</t>
  </si>
  <si>
    <t>二、普通公路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</si>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</sst>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5" fillId="0" borderId="0">
      <alignment vertical="center"/>
    </xf>
    <xf numFmtId="0" fontId="0" fillId="0" borderId="0">
      <alignment vertical="center"/>
    </xf>
    <xf numFmtId="0" fontId="25" fillId="0" borderId="0"/>
    <xf numFmtId="0" fontId="26" fillId="0" borderId="0"/>
    <xf numFmtId="0" fontId="24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" fontId="4" fillId="0" borderId="2" xfId="55" applyNumberFormat="1" applyFont="1" applyBorder="1" applyAlignment="1">
      <alignment horizontal="center" vertical="center" wrapText="1"/>
    </xf>
    <xf numFmtId="176" fontId="4" fillId="0" borderId="2" xfId="55" applyNumberFormat="1" applyFont="1" applyBorder="1" applyAlignment="1">
      <alignment horizontal="center" vertical="center" wrapText="1"/>
    </xf>
    <xf numFmtId="177" fontId="4" fillId="0" borderId="2" xfId="53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2" xfId="50"/>
    <cellStyle name="常规 2" xfId="51"/>
    <cellStyle name="常规 2 2" xfId="52"/>
    <cellStyle name="常规 2_20160416第一批农村公路切块计划" xfId="53"/>
    <cellStyle name="常规 3" xfId="54"/>
    <cellStyle name="常规 4 4_20160416第一批农村公路切块计划" xfId="55"/>
    <cellStyle name="样式 1" xfId="56"/>
    <cellStyle name="常规_2016年国省道大中修建议计划汇总表（2批）" xfId="5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abSelected="1" zoomScale="80" zoomScaleNormal="80" workbookViewId="0">
      <selection activeCell="P7" sqref="P7"/>
    </sheetView>
  </sheetViews>
  <sheetFormatPr defaultColWidth="9" defaultRowHeight="14.25"/>
  <cols>
    <col min="1" max="1" width="12.8833333333333" style="1" customWidth="1"/>
    <col min="2" max="2" width="8.10833333333333" style="2" customWidth="1"/>
    <col min="3" max="3" width="8.76666666666667" style="2" customWidth="1"/>
    <col min="4" max="5" width="8.33333333333333" style="2" customWidth="1"/>
    <col min="6" max="6" width="7.33333333333333" style="2" customWidth="1"/>
    <col min="7" max="7" width="8.44166666666667" style="2" customWidth="1"/>
    <col min="8" max="8" width="9.88333333333333" style="1" customWidth="1"/>
    <col min="9" max="9" width="7.44166666666667" style="1" customWidth="1"/>
    <col min="10" max="10" width="12.3333333333333" style="1" customWidth="1"/>
    <col min="11" max="11" width="10.7666666666667" style="1" customWidth="1"/>
    <col min="12" max="12" width="9.33333333333333" style="3" customWidth="1"/>
    <col min="13" max="13" width="9.21666666666667" style="1" customWidth="1"/>
    <col min="14" max="14" width="8.88333333333333" style="1" customWidth="1"/>
    <col min="15" max="15" width="8.76666666666667" style="1" customWidth="1"/>
    <col min="16" max="16" width="7.44166666666667" style="1" customWidth="1"/>
    <col min="17" max="16336" width="9" style="1"/>
    <col min="16337" max="16384" width="9" style="4"/>
  </cols>
  <sheetData>
    <row r="1" s="1" customFormat="1" spans="1:12">
      <c r="A1" s="5" t="s">
        <v>0</v>
      </c>
      <c r="B1" s="2"/>
      <c r="C1" s="2"/>
      <c r="D1" s="2"/>
      <c r="E1" s="2"/>
      <c r="F1" s="2"/>
      <c r="G1" s="2"/>
      <c r="L1" s="3"/>
    </row>
    <row r="2" s="1" customFormat="1" ht="28.2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39" customHeight="1" spans="1:16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8" t="s">
        <v>6</v>
      </c>
      <c r="H3" s="7" t="s">
        <v>7</v>
      </c>
      <c r="I3" s="7"/>
      <c r="J3" s="7"/>
      <c r="K3" s="7"/>
      <c r="L3" s="7"/>
      <c r="M3" s="7"/>
      <c r="N3" s="7" t="s">
        <v>8</v>
      </c>
      <c r="O3" s="7"/>
      <c r="P3" s="7"/>
    </row>
    <row r="4" s="1" customFormat="1" ht="79.5" customHeight="1" spans="1:16">
      <c r="A4" s="7"/>
      <c r="B4" s="8" t="s">
        <v>9</v>
      </c>
      <c r="C4" s="8" t="s">
        <v>10</v>
      </c>
      <c r="D4" s="8" t="s">
        <v>11</v>
      </c>
      <c r="E4" s="8"/>
      <c r="F4" s="8"/>
      <c r="G4" s="8"/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</row>
    <row r="5" s="1" customFormat="1" ht="34.5" customHeight="1" spans="1:16">
      <c r="A5" s="7" t="s">
        <v>21</v>
      </c>
      <c r="B5" s="9">
        <f>B6+B7</f>
        <v>811.233000000002</v>
      </c>
      <c r="C5" s="9">
        <f t="shared" ref="C5:P5" si="0">C6+C7</f>
        <v>424.282000000001</v>
      </c>
      <c r="D5" s="9">
        <f t="shared" si="0"/>
        <v>386.951000000001</v>
      </c>
      <c r="E5" s="9">
        <f t="shared" si="0"/>
        <v>346.129</v>
      </c>
      <c r="F5" s="9">
        <f t="shared" si="0"/>
        <v>350</v>
      </c>
      <c r="G5" s="9">
        <f t="shared" si="0"/>
        <v>738</v>
      </c>
      <c r="H5" s="9">
        <f t="shared" si="0"/>
        <v>210</v>
      </c>
      <c r="I5" s="9">
        <f t="shared" si="0"/>
        <v>7</v>
      </c>
      <c r="J5" s="9">
        <f t="shared" si="0"/>
        <v>23</v>
      </c>
      <c r="K5" s="9">
        <f t="shared" si="0"/>
        <v>168</v>
      </c>
      <c r="L5" s="9">
        <f t="shared" si="0"/>
        <v>2019.02</v>
      </c>
      <c r="M5" s="9">
        <f t="shared" si="0"/>
        <v>1001.716</v>
      </c>
      <c r="N5" s="9">
        <f t="shared" si="0"/>
        <v>3</v>
      </c>
      <c r="O5" s="9">
        <f t="shared" si="0"/>
        <v>3</v>
      </c>
      <c r="P5" s="9">
        <f t="shared" si="0"/>
        <v>21</v>
      </c>
    </row>
    <row r="6" s="1" customFormat="1" ht="34.5" customHeight="1" spans="1:16">
      <c r="A6" s="7" t="s">
        <v>22</v>
      </c>
      <c r="B6" s="10"/>
      <c r="C6" s="10"/>
      <c r="D6" s="10"/>
      <c r="E6" s="10"/>
      <c r="F6" s="10"/>
      <c r="G6" s="10"/>
      <c r="H6" s="9"/>
      <c r="I6" s="9"/>
      <c r="J6" s="9">
        <v>20</v>
      </c>
      <c r="K6" s="9">
        <v>145</v>
      </c>
      <c r="L6" s="9"/>
      <c r="M6" s="9"/>
      <c r="N6" s="9"/>
      <c r="O6" s="9"/>
      <c r="P6" s="9"/>
    </row>
    <row r="7" s="1" customFormat="1" ht="34.5" customHeight="1" spans="1:16">
      <c r="A7" s="7" t="s">
        <v>23</v>
      </c>
      <c r="B7" s="10">
        <f>SUM(B8:B21)</f>
        <v>811.233000000002</v>
      </c>
      <c r="C7" s="10">
        <f t="shared" ref="C7:P7" si="1">SUM(C8:C21)</f>
        <v>424.282000000001</v>
      </c>
      <c r="D7" s="10">
        <f t="shared" si="1"/>
        <v>386.951000000001</v>
      </c>
      <c r="E7" s="10">
        <f t="shared" si="1"/>
        <v>346.129</v>
      </c>
      <c r="F7" s="10">
        <f t="shared" si="1"/>
        <v>350</v>
      </c>
      <c r="G7" s="10">
        <f t="shared" si="1"/>
        <v>738</v>
      </c>
      <c r="H7" s="10">
        <f t="shared" si="1"/>
        <v>210</v>
      </c>
      <c r="I7" s="10">
        <f t="shared" si="1"/>
        <v>7</v>
      </c>
      <c r="J7" s="10">
        <f t="shared" si="1"/>
        <v>3</v>
      </c>
      <c r="K7" s="10">
        <f t="shared" si="1"/>
        <v>23</v>
      </c>
      <c r="L7" s="10">
        <f t="shared" si="1"/>
        <v>2019.02</v>
      </c>
      <c r="M7" s="10">
        <f t="shared" si="1"/>
        <v>1001.716</v>
      </c>
      <c r="N7" s="10">
        <f t="shared" si="1"/>
        <v>3</v>
      </c>
      <c r="O7" s="10">
        <f t="shared" si="1"/>
        <v>3</v>
      </c>
      <c r="P7" s="10">
        <f t="shared" si="1"/>
        <v>21</v>
      </c>
    </row>
    <row r="8" s="1" customFormat="1" ht="27.75" customHeight="1" spans="1:16">
      <c r="A8" s="7" t="s">
        <v>24</v>
      </c>
      <c r="B8" s="8">
        <f>C8+D8</f>
        <v>33.5850000000003</v>
      </c>
      <c r="C8" s="8">
        <v>15.9060000000001</v>
      </c>
      <c r="D8" s="8">
        <v>17.6790000000002</v>
      </c>
      <c r="E8" s="8">
        <v>26.3749999999997</v>
      </c>
      <c r="F8" s="8">
        <v>20</v>
      </c>
      <c r="G8" s="8">
        <v>57</v>
      </c>
      <c r="H8" s="9">
        <v>12</v>
      </c>
      <c r="I8" s="9"/>
      <c r="J8" s="9"/>
      <c r="K8" s="9"/>
      <c r="L8" s="9">
        <v>21.263</v>
      </c>
      <c r="M8" s="9">
        <v>49.34</v>
      </c>
      <c r="N8" s="11"/>
      <c r="O8" s="11"/>
      <c r="P8" s="8"/>
    </row>
    <row r="9" s="1" customFormat="1" ht="27.75" customHeight="1" spans="1:16">
      <c r="A9" s="7" t="s">
        <v>25</v>
      </c>
      <c r="B9" s="8">
        <f t="shared" ref="B9:B21" si="2">C9+D9</f>
        <v>52.3480000000001</v>
      </c>
      <c r="C9" s="8">
        <v>33.7550000000001</v>
      </c>
      <c r="D9" s="8">
        <v>18.593</v>
      </c>
      <c r="E9" s="8">
        <v>58.577</v>
      </c>
      <c r="F9" s="8">
        <v>19</v>
      </c>
      <c r="G9" s="8">
        <v>39</v>
      </c>
      <c r="H9" s="9">
        <v>25</v>
      </c>
      <c r="I9" s="9">
        <v>1</v>
      </c>
      <c r="J9" s="9"/>
      <c r="K9" s="9"/>
      <c r="L9" s="9">
        <v>203.983</v>
      </c>
      <c r="M9" s="9">
        <v>48.28</v>
      </c>
      <c r="N9" s="12"/>
      <c r="O9" s="12"/>
      <c r="P9" s="8"/>
    </row>
    <row r="10" s="1" customFormat="1" ht="27.75" customHeight="1" spans="1:16">
      <c r="A10" s="7" t="s">
        <v>26</v>
      </c>
      <c r="B10" s="8">
        <f t="shared" si="2"/>
        <v>38.567</v>
      </c>
      <c r="C10" s="8">
        <v>19.567</v>
      </c>
      <c r="D10" s="8">
        <v>19</v>
      </c>
      <c r="E10" s="8">
        <v>9.802</v>
      </c>
      <c r="F10" s="8">
        <v>11</v>
      </c>
      <c r="G10" s="8">
        <v>24</v>
      </c>
      <c r="H10" s="9">
        <v>2</v>
      </c>
      <c r="I10" s="9"/>
      <c r="J10" s="9"/>
      <c r="K10" s="9">
        <v>1</v>
      </c>
      <c r="L10" s="9">
        <v>60.582</v>
      </c>
      <c r="M10" s="9">
        <v>0</v>
      </c>
      <c r="N10" s="12"/>
      <c r="O10" s="12">
        <v>1</v>
      </c>
      <c r="P10" s="8"/>
    </row>
    <row r="11" s="1" customFormat="1" ht="27.75" customHeight="1" spans="1:16">
      <c r="A11" s="7" t="s">
        <v>27</v>
      </c>
      <c r="B11" s="8">
        <f t="shared" si="2"/>
        <v>63.2810000000002</v>
      </c>
      <c r="C11" s="8">
        <v>33.1420000000001</v>
      </c>
      <c r="D11" s="8">
        <v>30.1390000000001</v>
      </c>
      <c r="E11" s="8"/>
      <c r="F11" s="8">
        <v>13</v>
      </c>
      <c r="G11" s="8">
        <v>57</v>
      </c>
      <c r="H11" s="9">
        <v>3</v>
      </c>
      <c r="I11" s="9"/>
      <c r="J11" s="9">
        <v>1</v>
      </c>
      <c r="K11" s="9"/>
      <c r="L11" s="9">
        <v>157.99</v>
      </c>
      <c r="M11" s="9">
        <v>98.4839999999999</v>
      </c>
      <c r="N11" s="12">
        <v>1</v>
      </c>
      <c r="O11" s="12"/>
      <c r="P11" s="8"/>
    </row>
    <row r="12" s="1" customFormat="1" ht="27.75" customHeight="1" spans="1:16">
      <c r="A12" s="7" t="s">
        <v>28</v>
      </c>
      <c r="B12" s="8">
        <f t="shared" si="2"/>
        <v>49.3230000000002</v>
      </c>
      <c r="C12" s="8">
        <v>20.262</v>
      </c>
      <c r="D12" s="8">
        <v>29.0610000000002</v>
      </c>
      <c r="E12" s="8"/>
      <c r="F12" s="8">
        <v>20</v>
      </c>
      <c r="G12" s="8">
        <v>69</v>
      </c>
      <c r="H12" s="9">
        <v>12</v>
      </c>
      <c r="I12" s="9"/>
      <c r="J12" s="9"/>
      <c r="K12" s="9">
        <v>3</v>
      </c>
      <c r="L12" s="9">
        <v>189.471</v>
      </c>
      <c r="M12" s="9">
        <v>0</v>
      </c>
      <c r="N12" s="12"/>
      <c r="O12" s="12"/>
      <c r="P12" s="8"/>
    </row>
    <row r="13" s="1" customFormat="1" ht="27.75" customHeight="1" spans="1:16">
      <c r="A13" s="7" t="s">
        <v>29</v>
      </c>
      <c r="B13" s="8">
        <f t="shared" si="2"/>
        <v>91.9410000000001</v>
      </c>
      <c r="C13" s="8">
        <v>46.6829999999999</v>
      </c>
      <c r="D13" s="8">
        <v>45.2580000000002</v>
      </c>
      <c r="E13" s="8">
        <v>14.8690000000001</v>
      </c>
      <c r="F13" s="8">
        <v>26</v>
      </c>
      <c r="G13" s="8">
        <v>56</v>
      </c>
      <c r="H13" s="9">
        <v>13</v>
      </c>
      <c r="I13" s="9">
        <v>2</v>
      </c>
      <c r="J13" s="9"/>
      <c r="K13" s="9">
        <v>10</v>
      </c>
      <c r="L13" s="9">
        <v>175.94</v>
      </c>
      <c r="M13" s="9">
        <v>66.226</v>
      </c>
      <c r="N13" s="12"/>
      <c r="O13" s="12">
        <v>1</v>
      </c>
      <c r="P13" s="8">
        <v>6</v>
      </c>
    </row>
    <row r="14" s="1" customFormat="1" ht="27.75" customHeight="1" spans="1:16">
      <c r="A14" s="7" t="s">
        <v>30</v>
      </c>
      <c r="B14" s="8">
        <f t="shared" si="2"/>
        <v>86.3780000000001</v>
      </c>
      <c r="C14" s="8">
        <v>71.2810000000001</v>
      </c>
      <c r="D14" s="8">
        <v>15.097</v>
      </c>
      <c r="E14" s="8"/>
      <c r="F14" s="8">
        <v>30</v>
      </c>
      <c r="G14" s="8">
        <v>62</v>
      </c>
      <c r="H14" s="9">
        <v>9</v>
      </c>
      <c r="I14" s="9"/>
      <c r="J14" s="9"/>
      <c r="K14" s="9"/>
      <c r="L14" s="9">
        <v>80.322</v>
      </c>
      <c r="M14" s="9">
        <v>33.3679999999999</v>
      </c>
      <c r="N14" s="12"/>
      <c r="O14" s="12"/>
      <c r="P14" s="8"/>
    </row>
    <row r="15" s="1" customFormat="1" ht="27.75" customHeight="1" spans="1:16">
      <c r="A15" s="7" t="s">
        <v>31</v>
      </c>
      <c r="B15" s="8">
        <f t="shared" si="2"/>
        <v>4</v>
      </c>
      <c r="C15" s="8">
        <v>2</v>
      </c>
      <c r="D15" s="8">
        <v>2</v>
      </c>
      <c r="E15" s="8">
        <v>25.7579999999998</v>
      </c>
      <c r="F15" s="8">
        <v>30</v>
      </c>
      <c r="G15" s="8">
        <v>35</v>
      </c>
      <c r="H15" s="9">
        <v>13</v>
      </c>
      <c r="I15" s="9"/>
      <c r="J15" s="9"/>
      <c r="K15" s="9">
        <v>8</v>
      </c>
      <c r="L15" s="9">
        <v>78.385</v>
      </c>
      <c r="M15" s="9">
        <v>45.712</v>
      </c>
      <c r="N15" s="12"/>
      <c r="O15" s="12"/>
      <c r="P15" s="8">
        <v>5</v>
      </c>
    </row>
    <row r="16" s="1" customFormat="1" ht="27.75" customHeight="1" spans="1:16">
      <c r="A16" s="7" t="s">
        <v>32</v>
      </c>
      <c r="B16" s="8">
        <f t="shared" si="2"/>
        <v>70.5470000000002</v>
      </c>
      <c r="C16" s="8">
        <v>24.1840000000003</v>
      </c>
      <c r="D16" s="8">
        <v>46.3629999999999</v>
      </c>
      <c r="E16" s="8">
        <v>70.5640000000005</v>
      </c>
      <c r="F16" s="8">
        <v>40</v>
      </c>
      <c r="G16" s="8">
        <v>45</v>
      </c>
      <c r="H16" s="9">
        <v>7</v>
      </c>
      <c r="I16" s="9">
        <v>1</v>
      </c>
      <c r="J16" s="9">
        <v>2</v>
      </c>
      <c r="K16" s="9"/>
      <c r="L16" s="9">
        <v>46.529</v>
      </c>
      <c r="M16" s="9">
        <v>19.62</v>
      </c>
      <c r="N16" s="12"/>
      <c r="O16" s="12">
        <v>1</v>
      </c>
      <c r="P16" s="8">
        <v>2</v>
      </c>
    </row>
    <row r="17" s="1" customFormat="1" ht="27.75" customHeight="1" spans="1:16">
      <c r="A17" s="7" t="s">
        <v>33</v>
      </c>
      <c r="B17" s="8">
        <f t="shared" si="2"/>
        <v>42.0030000000001</v>
      </c>
      <c r="C17" s="8">
        <v>25.1900000000001</v>
      </c>
      <c r="D17" s="8">
        <v>16.813</v>
      </c>
      <c r="E17" s="8"/>
      <c r="F17" s="8">
        <v>20</v>
      </c>
      <c r="G17" s="8">
        <v>62</v>
      </c>
      <c r="H17" s="9">
        <v>20</v>
      </c>
      <c r="I17" s="9"/>
      <c r="J17" s="9"/>
      <c r="K17" s="9"/>
      <c r="L17" s="9">
        <v>467.007</v>
      </c>
      <c r="M17" s="9">
        <v>353.892</v>
      </c>
      <c r="N17" s="12"/>
      <c r="O17" s="12"/>
      <c r="P17" s="8"/>
    </row>
    <row r="18" s="1" customFormat="1" ht="27.75" customHeight="1" spans="1:16">
      <c r="A18" s="7" t="s">
        <v>34</v>
      </c>
      <c r="B18" s="8">
        <f t="shared" si="2"/>
        <v>95.849</v>
      </c>
      <c r="C18" s="8">
        <v>80.9460000000002</v>
      </c>
      <c r="D18" s="8">
        <v>14.9029999999998</v>
      </c>
      <c r="E18" s="8">
        <v>69.934</v>
      </c>
      <c r="F18" s="8">
        <v>45</v>
      </c>
      <c r="G18" s="8">
        <v>66</v>
      </c>
      <c r="H18" s="9">
        <v>23</v>
      </c>
      <c r="I18" s="9"/>
      <c r="J18" s="9"/>
      <c r="K18" s="9"/>
      <c r="L18" s="9">
        <v>130.232</v>
      </c>
      <c r="M18" s="9">
        <v>71.825</v>
      </c>
      <c r="N18" s="12">
        <v>2</v>
      </c>
      <c r="O18" s="12"/>
      <c r="P18" s="8">
        <v>2</v>
      </c>
    </row>
    <row r="19" s="1" customFormat="1" ht="27.75" customHeight="1" spans="1:16">
      <c r="A19" s="7" t="s">
        <v>35</v>
      </c>
      <c r="B19" s="8">
        <f t="shared" si="2"/>
        <v>112.27</v>
      </c>
      <c r="C19" s="8">
        <v>18.763</v>
      </c>
      <c r="D19" s="8">
        <v>93.5070000000002</v>
      </c>
      <c r="E19" s="8">
        <v>66.6599999999998</v>
      </c>
      <c r="F19" s="8">
        <v>30</v>
      </c>
      <c r="G19" s="8">
        <v>87</v>
      </c>
      <c r="H19" s="9">
        <v>61</v>
      </c>
      <c r="I19" s="9">
        <v>2</v>
      </c>
      <c r="J19" s="9"/>
      <c r="K19" s="9"/>
      <c r="L19" s="9">
        <v>80.747</v>
      </c>
      <c r="M19" s="9">
        <v>121.018</v>
      </c>
      <c r="N19" s="12"/>
      <c r="O19" s="12"/>
      <c r="P19" s="8">
        <v>3</v>
      </c>
    </row>
    <row r="20" s="1" customFormat="1" ht="27.75" customHeight="1" spans="1:16">
      <c r="A20" s="7" t="s">
        <v>36</v>
      </c>
      <c r="B20" s="8">
        <f t="shared" si="2"/>
        <v>28.0330000000001</v>
      </c>
      <c r="C20" s="8">
        <v>10.051</v>
      </c>
      <c r="D20" s="8">
        <v>17.9820000000001</v>
      </c>
      <c r="E20" s="8">
        <v>3.59</v>
      </c>
      <c r="F20" s="8">
        <v>16</v>
      </c>
      <c r="G20" s="8">
        <v>33</v>
      </c>
      <c r="H20" s="9">
        <v>8</v>
      </c>
      <c r="I20" s="9"/>
      <c r="J20" s="9"/>
      <c r="K20" s="9">
        <v>1</v>
      </c>
      <c r="L20" s="9">
        <v>114.003</v>
      </c>
      <c r="M20" s="9">
        <v>13.391</v>
      </c>
      <c r="N20" s="12"/>
      <c r="O20" s="12"/>
      <c r="P20" s="8">
        <v>2</v>
      </c>
    </row>
    <row r="21" s="1" customFormat="1" ht="27.75" customHeight="1" spans="1:16">
      <c r="A21" s="7" t="s">
        <v>37</v>
      </c>
      <c r="B21" s="8">
        <f t="shared" si="2"/>
        <v>43.108</v>
      </c>
      <c r="C21" s="8">
        <v>22.552</v>
      </c>
      <c r="D21" s="8">
        <v>20.556</v>
      </c>
      <c r="E21" s="8"/>
      <c r="F21" s="8">
        <v>30</v>
      </c>
      <c r="G21" s="8">
        <v>46</v>
      </c>
      <c r="H21" s="9">
        <v>2</v>
      </c>
      <c r="I21" s="9">
        <v>1</v>
      </c>
      <c r="J21" s="9"/>
      <c r="K21" s="9"/>
      <c r="L21" s="9">
        <v>212.566</v>
      </c>
      <c r="M21" s="9">
        <v>80.5599999999999</v>
      </c>
      <c r="N21" s="12"/>
      <c r="O21" s="12"/>
      <c r="P21" s="8">
        <v>1</v>
      </c>
    </row>
  </sheetData>
  <mergeCells count="8">
    <mergeCell ref="A2:P2"/>
    <mergeCell ref="B3:D3"/>
    <mergeCell ref="H3:M3"/>
    <mergeCell ref="N3:P3"/>
    <mergeCell ref="A3:A4"/>
    <mergeCell ref="E3:E4"/>
    <mergeCell ref="F3:F4"/>
    <mergeCell ref="G3:G4"/>
  </mergeCells>
  <printOptions horizontalCentered="1"/>
  <pageMargins left="0.156944444444444" right="0.156944444444444" top="0.314583333333333" bottom="0.236111111111111" header="0.275" footer="0.236111111111111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建设规模 (1.21)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欧阳京亚</dc:creator>
  <cp:lastModifiedBy>Administrator</cp:lastModifiedBy>
  <dcterms:created xsi:type="dcterms:W3CDTF">2015-06-05T18:19:00Z</dcterms:created>
  <cp:lastPrinted>2023-03-31T07:19:00Z</cp:lastPrinted>
  <dcterms:modified xsi:type="dcterms:W3CDTF">2024-12-20T00:52:16Z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3A9C513C049A46C99CA5D51E33879EC0</vt:lpwstr>
  </property>
  <property fmtid="{D5CDD505-2E9C-101B-9397-08002B2CF9AE}" pid="4" name="KSOReadingLayout">
    <vt:bool>true</vt:bool>
  </property>
</Properties>
</file>