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建设规模 (1.21)" sheetId="16" r:id="rId1"/>
  </sheets>
  <definedNames>
    <definedName name="_xlnm.Print_Area" hidden="1">#REF!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<sst xmlns="http://schemas.openxmlformats.org/spreadsheetml/2006/main" count="33" uniqueCount="33">
  <si>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附件1</t>
  </si>
  <si>
    <t>2024年国省道养护工程任务计划汇总表</t>
  </si>
  <si>
    <t>市州</t>
  </si>
  <si>
    <t>大中修工程（公里）</t>
  </si>
  <si>
    <t>路面改善工程（公里）</t>
  </si>
  <si>
    <t>预防性养护（公里）</t>
  </si>
  <si>
    <t>路网结构改造</t>
  </si>
  <si>
    <t>示范工程</t>
  </si>
  <si>
    <t>小计</t>
  </si>
  <si>
    <t>大修</t>
  </si>
  <si>
    <t>中修</t>
  </si>
  <si>
    <t>危旧桥改造（座）</t>
  </si>
  <si>
    <t>危隧改造</t>
  </si>
  <si>
    <t>安防提升工程（公里）</t>
  </si>
  <si>
    <t>灾害防治工程（公里）</t>
  </si>
  <si>
    <t>示范养护中心站（个）</t>
  </si>
  <si>
    <t>示范服务区（个）</t>
  </si>
  <si>
    <t>观景台（个）</t>
  </si>
  <si>
    <t>合计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</si>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</sst>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4" fillId="0" borderId="0"/>
    <xf numFmtId="0" fontId="24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54" applyNumberFormat="1" applyFont="1" applyBorder="1" applyAlignment="1">
      <alignment horizontal="center" vertical="center" wrapText="1"/>
    </xf>
    <xf numFmtId="1" fontId="4" fillId="0" borderId="2" xfId="54" applyNumberFormat="1" applyFont="1" applyBorder="1" applyAlignment="1">
      <alignment horizontal="center" vertical="center" wrapText="1"/>
    </xf>
    <xf numFmtId="1" fontId="4" fillId="0" borderId="2" xfId="54" applyNumberFormat="1" applyFont="1" applyFill="1" applyBorder="1" applyAlignment="1">
      <alignment horizontal="center" vertical="center" wrapText="1"/>
    </xf>
    <xf numFmtId="177" fontId="4" fillId="0" borderId="2" xfId="52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2" xfId="50"/>
    <cellStyle name="常规 2" xfId="51"/>
    <cellStyle name="常规 2_20160416第一批农村公路切块计划" xfId="52"/>
    <cellStyle name="常规 3" xfId="53"/>
    <cellStyle name="常规 4 4_20160416第一批农村公路切块计划" xfId="54"/>
    <cellStyle name="样式 1" xfId="55"/>
    <cellStyle name="常规 2 2" xfId="56"/>
    <cellStyle name="常规_2016年国省道大中修建议计划汇总表（2批）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80" zoomScaleNormal="80" workbookViewId="0">
      <selection activeCell="S10" sqref="S10"/>
    </sheetView>
  </sheetViews>
  <sheetFormatPr defaultColWidth="9" defaultRowHeight="14.25"/>
  <cols>
    <col min="1" max="1" width="12.875" style="1" customWidth="1"/>
    <col min="2" max="2" width="8.125" style="2" customWidth="1"/>
    <col min="3" max="3" width="8.75" style="2" customWidth="1"/>
    <col min="4" max="4" width="8.375" style="2" customWidth="1"/>
    <col min="5" max="5" width="7.375" style="2" customWidth="1"/>
    <col min="6" max="6" width="8.5" style="2" customWidth="1"/>
    <col min="7" max="7" width="9.875" style="1" customWidth="1"/>
    <col min="8" max="8" width="7.5" style="1" customWidth="1"/>
    <col min="9" max="9" width="9.375" style="1" customWidth="1"/>
    <col min="10" max="10" width="9.25" style="1" customWidth="1"/>
    <col min="11" max="11" width="8.875" style="3" customWidth="1"/>
    <col min="12" max="12" width="8.75" style="3" customWidth="1"/>
    <col min="13" max="13" width="7.5" style="3" customWidth="1"/>
    <col min="14" max="16333" width="9" style="1"/>
  </cols>
  <sheetData>
    <row r="1" s="1" customFormat="1" spans="1:13">
      <c r="A1" s="4" t="s">
        <v>0</v>
      </c>
      <c r="B1" s="2"/>
      <c r="C1" s="2"/>
      <c r="D1" s="2"/>
      <c r="E1" s="2"/>
      <c r="F1" s="2"/>
      <c r="K1" s="3"/>
      <c r="L1" s="3"/>
      <c r="M1" s="3"/>
    </row>
    <row r="2" s="1" customFormat="1" ht="28.1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9" customHeight="1" spans="1:13">
      <c r="A3" s="6" t="s">
        <v>2</v>
      </c>
      <c r="B3" s="7" t="s">
        <v>3</v>
      </c>
      <c r="C3" s="7"/>
      <c r="D3" s="7"/>
      <c r="E3" s="7" t="s">
        <v>4</v>
      </c>
      <c r="F3" s="8" t="s">
        <v>5</v>
      </c>
      <c r="G3" s="9" t="s">
        <v>6</v>
      </c>
      <c r="H3" s="9"/>
      <c r="I3" s="9"/>
      <c r="J3" s="9"/>
      <c r="K3" s="10" t="s">
        <v>7</v>
      </c>
      <c r="L3" s="10"/>
      <c r="M3" s="10"/>
    </row>
    <row r="4" s="1" customFormat="1" ht="79.5" customHeight="1" spans="1:13">
      <c r="A4" s="6"/>
      <c r="B4" s="7" t="s">
        <v>8</v>
      </c>
      <c r="C4" s="7" t="s">
        <v>9</v>
      </c>
      <c r="D4" s="7" t="s">
        <v>10</v>
      </c>
      <c r="E4" s="7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10" t="s">
        <v>15</v>
      </c>
      <c r="L4" s="10" t="s">
        <v>16</v>
      </c>
      <c r="M4" s="10" t="s">
        <v>17</v>
      </c>
    </row>
    <row r="5" s="1" customFormat="1" ht="34.5" customHeight="1" spans="1:13">
      <c r="A5" s="6" t="s">
        <v>18</v>
      </c>
      <c r="B5" s="11">
        <f t="shared" ref="B5:M5" si="0">SUM(B6:B19)</f>
        <v>947.486000000001</v>
      </c>
      <c r="C5" s="11">
        <f t="shared" si="0"/>
        <v>415.976000000001</v>
      </c>
      <c r="D5" s="11">
        <f t="shared" si="0"/>
        <v>531.51</v>
      </c>
      <c r="E5" s="11">
        <f t="shared" si="0"/>
        <v>350.461</v>
      </c>
      <c r="F5" s="11">
        <f t="shared" si="0"/>
        <v>729</v>
      </c>
      <c r="G5" s="12">
        <f t="shared" si="0"/>
        <v>239</v>
      </c>
      <c r="H5" s="12">
        <f t="shared" si="0"/>
        <v>1</v>
      </c>
      <c r="I5" s="12">
        <f t="shared" si="0"/>
        <v>1556.04</v>
      </c>
      <c r="J5" s="12">
        <f t="shared" si="0"/>
        <v>259.391</v>
      </c>
      <c r="K5" s="13">
        <f t="shared" si="0"/>
        <v>4</v>
      </c>
      <c r="L5" s="13">
        <f t="shared" si="0"/>
        <v>4</v>
      </c>
      <c r="M5" s="13">
        <f t="shared" si="0"/>
        <v>20</v>
      </c>
    </row>
    <row r="6" s="1" customFormat="1" ht="27.75" customHeight="1" spans="1:13">
      <c r="A6" s="6" t="s">
        <v>19</v>
      </c>
      <c r="B6" s="8">
        <f>C6+D6</f>
        <v>123.802</v>
      </c>
      <c r="C6" s="8">
        <v>6.06</v>
      </c>
      <c r="D6" s="8">
        <v>117.742</v>
      </c>
      <c r="E6" s="8">
        <v>10</v>
      </c>
      <c r="F6" s="8">
        <v>57</v>
      </c>
      <c r="G6" s="12">
        <v>13</v>
      </c>
      <c r="H6" s="12"/>
      <c r="I6" s="12">
        <v>60.63</v>
      </c>
      <c r="J6" s="12"/>
      <c r="K6" s="14"/>
      <c r="L6" s="14"/>
      <c r="M6" s="8"/>
    </row>
    <row r="7" s="1" customFormat="1" ht="27.75" customHeight="1" spans="1:13">
      <c r="A7" s="6" t="s">
        <v>20</v>
      </c>
      <c r="B7" s="8">
        <f t="shared" ref="B7:B19" si="1">C7+D7</f>
        <v>106.516</v>
      </c>
      <c r="C7" s="8">
        <v>25.2670000000001</v>
      </c>
      <c r="D7" s="8">
        <v>81.2489999999997</v>
      </c>
      <c r="E7" s="8">
        <v>10</v>
      </c>
      <c r="F7" s="8">
        <v>39</v>
      </c>
      <c r="G7" s="12">
        <v>17</v>
      </c>
      <c r="H7" s="12"/>
      <c r="I7" s="12">
        <v>111.786</v>
      </c>
      <c r="J7" s="12">
        <v>40.706</v>
      </c>
      <c r="K7" s="15"/>
      <c r="L7" s="15"/>
      <c r="M7" s="8">
        <v>1</v>
      </c>
    </row>
    <row r="8" s="1" customFormat="1" ht="27.75" customHeight="1" spans="1:13">
      <c r="A8" s="6" t="s">
        <v>21</v>
      </c>
      <c r="B8" s="8">
        <f t="shared" si="1"/>
        <v>38.1120000000002</v>
      </c>
      <c r="C8" s="8">
        <v>19.8540000000001</v>
      </c>
      <c r="D8" s="8">
        <v>18.2580000000001</v>
      </c>
      <c r="E8" s="8">
        <v>12</v>
      </c>
      <c r="F8" s="8">
        <v>23</v>
      </c>
      <c r="G8" s="12">
        <v>8</v>
      </c>
      <c r="H8" s="12"/>
      <c r="I8" s="12">
        <v>78.0160000000001</v>
      </c>
      <c r="J8" s="12"/>
      <c r="K8" s="15"/>
      <c r="L8" s="15"/>
      <c r="M8" s="8">
        <v>1</v>
      </c>
    </row>
    <row r="9" s="1" customFormat="1" ht="27.75" customHeight="1" spans="1:13">
      <c r="A9" s="6" t="s">
        <v>22</v>
      </c>
      <c r="B9" s="8">
        <f t="shared" si="1"/>
        <v>108.917</v>
      </c>
      <c r="C9" s="8">
        <v>86.3510000000002</v>
      </c>
      <c r="D9" s="8">
        <v>22.5659999999995</v>
      </c>
      <c r="E9" s="8">
        <v>49.382</v>
      </c>
      <c r="F9" s="8">
        <v>53</v>
      </c>
      <c r="G9" s="12">
        <v>5</v>
      </c>
      <c r="H9" s="12"/>
      <c r="I9" s="12">
        <v>167.174</v>
      </c>
      <c r="J9" s="12">
        <v>12.887</v>
      </c>
      <c r="K9" s="15"/>
      <c r="L9" s="15">
        <v>1</v>
      </c>
      <c r="M9" s="8"/>
    </row>
    <row r="10" s="1" customFormat="1" ht="27.75" customHeight="1" spans="1:13">
      <c r="A10" s="6" t="s">
        <v>23</v>
      </c>
      <c r="B10" s="8">
        <f t="shared" si="1"/>
        <v>46.8609999999998</v>
      </c>
      <c r="C10" s="8">
        <v>44.9609999999998</v>
      </c>
      <c r="D10" s="8">
        <v>1.90000000000001</v>
      </c>
      <c r="E10" s="8">
        <v>20</v>
      </c>
      <c r="F10" s="8">
        <v>66</v>
      </c>
      <c r="G10" s="12">
        <v>27</v>
      </c>
      <c r="H10" s="12"/>
      <c r="I10" s="12">
        <v>195.031</v>
      </c>
      <c r="J10" s="12"/>
      <c r="K10" s="15"/>
      <c r="L10" s="15">
        <v>1</v>
      </c>
      <c r="M10" s="8">
        <v>2</v>
      </c>
    </row>
    <row r="11" s="1" customFormat="1" ht="27.75" customHeight="1" spans="1:13">
      <c r="A11" s="6" t="s">
        <v>24</v>
      </c>
      <c r="B11" s="8">
        <f t="shared" si="1"/>
        <v>27.2</v>
      </c>
      <c r="C11" s="8">
        <v>22.467</v>
      </c>
      <c r="D11" s="8">
        <v>4.733</v>
      </c>
      <c r="E11" s="8">
        <v>30.489</v>
      </c>
      <c r="F11" s="8">
        <v>55</v>
      </c>
      <c r="G11" s="12">
        <v>29</v>
      </c>
      <c r="H11" s="12"/>
      <c r="I11" s="12">
        <v>143.922</v>
      </c>
      <c r="J11" s="12"/>
      <c r="K11" s="15">
        <v>1</v>
      </c>
      <c r="L11" s="15"/>
      <c r="M11" s="8"/>
    </row>
    <row r="12" s="1" customFormat="1" ht="27.75" customHeight="1" spans="1:13">
      <c r="A12" s="6" t="s">
        <v>25</v>
      </c>
      <c r="B12" s="8">
        <f t="shared" si="1"/>
        <v>57.2730000000004</v>
      </c>
      <c r="C12" s="8">
        <v>29.2420000000003</v>
      </c>
      <c r="D12" s="8">
        <v>28.0310000000001</v>
      </c>
      <c r="E12" s="8">
        <v>14</v>
      </c>
      <c r="F12" s="8">
        <v>61</v>
      </c>
      <c r="G12" s="12">
        <v>13</v>
      </c>
      <c r="H12" s="12"/>
      <c r="I12" s="12">
        <v>18.281</v>
      </c>
      <c r="J12" s="12"/>
      <c r="K12" s="15">
        <v>1</v>
      </c>
      <c r="L12" s="15"/>
      <c r="M12" s="8"/>
    </row>
    <row r="13" s="1" customFormat="1" ht="27.75" customHeight="1" spans="1:13">
      <c r="A13" s="6" t="s">
        <v>26</v>
      </c>
      <c r="B13" s="8">
        <f t="shared" si="1"/>
        <v>33.4459999999999</v>
      </c>
      <c r="C13" s="8">
        <v>18.0979999999999</v>
      </c>
      <c r="D13" s="8">
        <v>15.348</v>
      </c>
      <c r="E13" s="8">
        <v>41.707</v>
      </c>
      <c r="F13" s="8">
        <v>42</v>
      </c>
      <c r="G13" s="12">
        <v>15</v>
      </c>
      <c r="H13" s="12">
        <v>1</v>
      </c>
      <c r="I13" s="12">
        <v>70.737</v>
      </c>
      <c r="J13" s="12">
        <v>28.281</v>
      </c>
      <c r="K13" s="15"/>
      <c r="L13" s="15"/>
      <c r="M13" s="8">
        <v>3</v>
      </c>
    </row>
    <row r="14" s="1" customFormat="1" ht="27.75" customHeight="1" spans="1:13">
      <c r="A14" s="6" t="s">
        <v>27</v>
      </c>
      <c r="B14" s="8">
        <f t="shared" si="1"/>
        <v>74.2570000000003</v>
      </c>
      <c r="C14" s="8">
        <v>29.566</v>
      </c>
      <c r="D14" s="8">
        <v>44.6910000000004</v>
      </c>
      <c r="E14" s="8">
        <v>23</v>
      </c>
      <c r="F14" s="8">
        <v>45</v>
      </c>
      <c r="G14" s="12">
        <v>13</v>
      </c>
      <c r="H14" s="12"/>
      <c r="I14" s="12">
        <v>37.534</v>
      </c>
      <c r="J14" s="12">
        <v>54.005</v>
      </c>
      <c r="K14" s="15"/>
      <c r="L14" s="15">
        <v>1</v>
      </c>
      <c r="M14" s="8">
        <v>4</v>
      </c>
    </row>
    <row r="15" s="1" customFormat="1" ht="27.75" customHeight="1" spans="1:13">
      <c r="A15" s="6" t="s">
        <v>28</v>
      </c>
      <c r="B15" s="8">
        <f t="shared" si="1"/>
        <v>33.7110000000001</v>
      </c>
      <c r="C15" s="8">
        <v>1.77800000000002</v>
      </c>
      <c r="D15" s="8">
        <v>31.933</v>
      </c>
      <c r="E15" s="8">
        <v>6.72</v>
      </c>
      <c r="F15" s="8">
        <v>59</v>
      </c>
      <c r="G15" s="12">
        <v>29</v>
      </c>
      <c r="H15" s="12"/>
      <c r="I15" s="12">
        <v>113.311</v>
      </c>
      <c r="J15" s="12"/>
      <c r="K15" s="15"/>
      <c r="L15" s="15"/>
      <c r="M15" s="8"/>
    </row>
    <row r="16" s="1" customFormat="1" ht="27.75" customHeight="1" spans="1:13">
      <c r="A16" s="6" t="s">
        <v>29</v>
      </c>
      <c r="B16" s="8">
        <f t="shared" si="1"/>
        <v>69.763</v>
      </c>
      <c r="C16" s="8">
        <v>51.7709999999999</v>
      </c>
      <c r="D16" s="8">
        <v>17.9920000000001</v>
      </c>
      <c r="E16" s="8">
        <v>47.152</v>
      </c>
      <c r="F16" s="8">
        <v>64</v>
      </c>
      <c r="G16" s="12">
        <v>30</v>
      </c>
      <c r="H16" s="12"/>
      <c r="I16" s="12">
        <v>195.008</v>
      </c>
      <c r="J16" s="12">
        <v>34.719</v>
      </c>
      <c r="K16" s="15">
        <v>1</v>
      </c>
      <c r="L16" s="15">
        <v>1</v>
      </c>
      <c r="M16" s="8">
        <v>3</v>
      </c>
    </row>
    <row r="17" s="1" customFormat="1" ht="27.75" customHeight="1" spans="1:13">
      <c r="A17" s="6" t="s">
        <v>30</v>
      </c>
      <c r="B17" s="8">
        <f t="shared" si="1"/>
        <v>110.329</v>
      </c>
      <c r="C17" s="8">
        <v>19.1350000000003</v>
      </c>
      <c r="D17" s="8">
        <v>91.1939999999998</v>
      </c>
      <c r="E17" s="8">
        <v>10</v>
      </c>
      <c r="F17" s="8">
        <v>87</v>
      </c>
      <c r="G17" s="12">
        <v>32</v>
      </c>
      <c r="H17" s="12"/>
      <c r="I17" s="12">
        <v>123.94</v>
      </c>
      <c r="J17" s="12">
        <v>69.033</v>
      </c>
      <c r="K17" s="15">
        <v>1</v>
      </c>
      <c r="L17" s="15"/>
      <c r="M17" s="8">
        <v>4</v>
      </c>
    </row>
    <row r="18" s="1" customFormat="1" ht="27.75" customHeight="1" spans="1:13">
      <c r="A18" s="6" t="s">
        <v>31</v>
      </c>
      <c r="B18" s="8">
        <f t="shared" si="1"/>
        <v>57.5990000000002</v>
      </c>
      <c r="C18" s="8">
        <v>38.9740000000002</v>
      </c>
      <c r="D18" s="8">
        <v>18.625</v>
      </c>
      <c r="E18" s="8">
        <v>10</v>
      </c>
      <c r="F18" s="8">
        <v>33</v>
      </c>
      <c r="G18" s="12">
        <v>3</v>
      </c>
      <c r="H18" s="12"/>
      <c r="I18" s="12">
        <v>93.52</v>
      </c>
      <c r="J18" s="12"/>
      <c r="K18" s="15"/>
      <c r="L18" s="15"/>
      <c r="M18" s="8">
        <v>2</v>
      </c>
    </row>
    <row r="19" s="1" customFormat="1" ht="27.75" customHeight="1" spans="1:13">
      <c r="A19" s="6" t="s">
        <v>32</v>
      </c>
      <c r="B19" s="8">
        <f t="shared" si="1"/>
        <v>59.7</v>
      </c>
      <c r="C19" s="8">
        <v>22.4520000000001</v>
      </c>
      <c r="D19" s="8">
        <v>37.248</v>
      </c>
      <c r="E19" s="8">
        <v>66.011</v>
      </c>
      <c r="F19" s="8">
        <v>45</v>
      </c>
      <c r="G19" s="12">
        <v>5</v>
      </c>
      <c r="H19" s="12"/>
      <c r="I19" s="12">
        <v>147.15</v>
      </c>
      <c r="J19" s="12">
        <v>19.76</v>
      </c>
      <c r="K19" s="15"/>
      <c r="L19" s="15"/>
      <c r="M19" s="8"/>
    </row>
  </sheetData>
  <mergeCells count="7">
    <mergeCell ref="A2:M2"/>
    <mergeCell ref="B3:D3"/>
    <mergeCell ref="G3:J3"/>
    <mergeCell ref="K3:M3"/>
    <mergeCell ref="A3:A4"/>
    <mergeCell ref="E3:E4"/>
    <mergeCell ref="F3:F4"/>
  </mergeCells>
  <printOptions horizontalCentered="1"/>
  <pageMargins left="0.15748031496063" right="0.15748031496063" top="0.31496062992126" bottom="0.236220472440945" header="0.275590551181102" footer="0.23622047244094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建设规模 (1.21)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欧阳京亚</dc:creator>
  <cp:lastModifiedBy>刘永红</cp:lastModifiedBy>
  <dcterms:created xsi:type="dcterms:W3CDTF">2015-06-05T18:19:00Z</dcterms:created>
  <cp:lastPrinted>2023-03-31T07:19:00Z</cp:lastPrinted>
  <dcterms:modified xsi:type="dcterms:W3CDTF">2023-12-25T00:23:45Z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3A9C513C049A46C99CA5D51E33879EC0</vt:lpwstr>
  </property>
  <property fmtid="{D5CDD505-2E9C-101B-9397-08002B2CF9AE}" pid="4" name="KSOReadingLayout">
    <vt:bool>true</vt:bool>
  </property>
</Properties>
</file>