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<sst xmlns="http://schemas.openxmlformats.org/spreadsheetml/2006/main" count="600" uniqueCount="358">
  <si>
    <t>附件</t>
  </si>
  <si>
    <t>第二批高速公路沿线充电基础设施建设奖补资金申报明细公示表</t>
  </si>
  <si>
    <t>序   号</t>
  </si>
  <si>
    <t>申报单位</t>
  </si>
  <si>
    <t>路段</t>
  </si>
  <si>
    <t>路段
编号</t>
  </si>
  <si>
    <t>服务区
名称</t>
  </si>
  <si>
    <t>所在  路段
管养  单位</t>
  </si>
  <si>
    <t>服务区经营管理单位</t>
  </si>
  <si>
    <t>站点</t>
  </si>
  <si>
    <t>方向
（上/下行）</t>
  </si>
  <si>
    <t>充电桩编码</t>
  </si>
  <si>
    <t xml:space="preserve">投运时间
（年月） </t>
  </si>
  <si>
    <t>是否需要签订三方协议</t>
  </si>
  <si>
    <t>桩数</t>
  </si>
  <si>
    <t>充电车位数</t>
  </si>
  <si>
    <t>单枪功率
(kW)</t>
  </si>
  <si>
    <t>总功率
(kW)</t>
  </si>
  <si>
    <t>总投资
（万元）</t>
  </si>
  <si>
    <t>申请补贴
（元）</t>
  </si>
  <si>
    <t>湖南高速服务区经营管理有限公司</t>
  </si>
  <si>
    <t>二广高速</t>
  </si>
  <si>
    <t>G55</t>
  </si>
  <si>
    <t>马迹塘</t>
  </si>
  <si>
    <t>常德    分公司</t>
  </si>
  <si>
    <t>中石化</t>
  </si>
  <si>
    <t>湖南二广高速马迹塘服务区充电站（二连浩特方向）</t>
  </si>
  <si>
    <t>下行</t>
  </si>
  <si>
    <t>7112390000000474</t>
  </si>
  <si>
    <t>是</t>
  </si>
  <si>
    <t>7112390000000475</t>
  </si>
  <si>
    <t>湖南二广高速马迹塘服务区充电站（广州方向）</t>
  </si>
  <si>
    <t>上行</t>
  </si>
  <si>
    <t>7112390000000469</t>
  </si>
  <si>
    <t>7112390000000468</t>
  </si>
  <si>
    <t>黄土店</t>
  </si>
  <si>
    <t>常德   分公司</t>
  </si>
  <si>
    <t>湖南二广高速黄土店服务区充电站（二连浩特方向）</t>
  </si>
  <si>
    <t>7112390000000413</t>
  </si>
  <si>
    <t>7112390000000414</t>
  </si>
  <si>
    <t>湖南二广高速黄土店服务区充电站（广州方向）</t>
  </si>
  <si>
    <t>7112390000000408</t>
  </si>
  <si>
    <t>7112390000000407</t>
  </si>
  <si>
    <t>长芷高速</t>
  </si>
  <si>
    <t>S50</t>
  </si>
  <si>
    <t>辰溪</t>
  </si>
  <si>
    <t>怀化    分公司</t>
  </si>
  <si>
    <t>湖南长芷高速辰溪服务区充电站（长沙方向）</t>
  </si>
  <si>
    <t>7112390000000387</t>
  </si>
  <si>
    <t>7112390000000363</t>
  </si>
  <si>
    <t>湖南长芷高速辰溪服务区充电站（芷江方向）</t>
  </si>
  <si>
    <t>7112390000000370</t>
  </si>
  <si>
    <t>7112390000000388</t>
  </si>
  <si>
    <t>许广高速</t>
  </si>
  <si>
    <t>G0421</t>
  </si>
  <si>
    <t>荣家湾</t>
  </si>
  <si>
    <t>岳阳    分公司</t>
  </si>
  <si>
    <t>湖南许广高速荣家湾服务区充电站（广州方向）</t>
  </si>
  <si>
    <t>7112390000000310</t>
  </si>
  <si>
    <t>7112390000000309</t>
  </si>
  <si>
    <t>湖南许广高速荣家湾服务区充电站（许昌方向）</t>
  </si>
  <si>
    <t>7112390000000312</t>
  </si>
  <si>
    <t>7112390000000311</t>
  </si>
  <si>
    <t>湘阴</t>
  </si>
  <si>
    <t>湖南许广高速湘阴服务区充电站（广州方向）</t>
  </si>
  <si>
    <t>7112390000000342</t>
  </si>
  <si>
    <t>7112390000000344</t>
  </si>
  <si>
    <t>湖南许广高速湘阴服务区充电站（许昌方向）</t>
  </si>
  <si>
    <t>7112390000000358</t>
  </si>
  <si>
    <t>7112390000000357</t>
  </si>
  <si>
    <t>临武</t>
  </si>
  <si>
    <t>郴州          分公司</t>
  </si>
  <si>
    <t>湖南许广高速临武服务区充电站（许昌方向）</t>
  </si>
  <si>
    <t>7112390000000401</t>
  </si>
  <si>
    <t>7112390000000404</t>
  </si>
  <si>
    <t>7112390000000403</t>
  </si>
  <si>
    <t>7112390000000402</t>
  </si>
  <si>
    <t>湖南许广高速临武服务区充电站（广州方向）</t>
  </si>
  <si>
    <t>7112390000000409</t>
  </si>
  <si>
    <t>7112390000000411</t>
  </si>
  <si>
    <t>7112390000000410</t>
  </si>
  <si>
    <t>7112390000000412</t>
  </si>
  <si>
    <t>宜章西</t>
  </si>
  <si>
    <t>郴州        分公司</t>
  </si>
  <si>
    <t>湖南许广高速宜章西服务区充电站（广州方向）</t>
  </si>
  <si>
    <t>7112390000000382</t>
  </si>
  <si>
    <t>7112390000000385</t>
  </si>
  <si>
    <t>7112390000000384</t>
  </si>
  <si>
    <t>7112390000000383</t>
  </si>
  <si>
    <t>湖南许广高速宜章西服务区充电站（许昌方向）</t>
  </si>
  <si>
    <t>7112390000000379</t>
  </si>
  <si>
    <t>7112390000000376</t>
  </si>
  <si>
    <t>7112390000000377</t>
  </si>
  <si>
    <t>7112390000000378</t>
  </si>
  <si>
    <t>武深高速</t>
  </si>
  <si>
    <t>G0422</t>
  </si>
  <si>
    <t>瓷城</t>
  </si>
  <si>
    <t>株洲         分公司</t>
  </si>
  <si>
    <t>湖南武深高速瓷城服务区充电站（武汉方向）</t>
  </si>
  <si>
    <t>7112390000000435</t>
  </si>
  <si>
    <t>7112390000000436</t>
  </si>
  <si>
    <t>湖南武深高速瓷城服务区充电站（深圳方向）</t>
  </si>
  <si>
    <t>7112390000000440</t>
  </si>
  <si>
    <t>7112390000000441</t>
  </si>
  <si>
    <t>北盛</t>
  </si>
  <si>
    <t>长沙       分公司</t>
  </si>
  <si>
    <t>湖南武深高速北盛服务区充电站（武汉方向）</t>
  </si>
  <si>
    <t>7112390000000423</t>
  </si>
  <si>
    <t>7112390000000425</t>
  </si>
  <si>
    <t>湖南武深高速北盛服务区充电站（深圳方向）</t>
  </si>
  <si>
    <t>7112390000000421</t>
  </si>
  <si>
    <t>7112390000000422</t>
  </si>
  <si>
    <t>攸县</t>
  </si>
  <si>
    <t>湖南武深高速攸县服务区充电站（武汉方向）</t>
  </si>
  <si>
    <t>7112390000000472</t>
  </si>
  <si>
    <t>7112390000000473</t>
  </si>
  <si>
    <t>湖南武深高速攸县服务区充电站（深圳方向）</t>
  </si>
  <si>
    <t>7112390000000471</t>
  </si>
  <si>
    <t>7112390000000470</t>
  </si>
  <si>
    <t>桂东</t>
  </si>
  <si>
    <t>湖南武深高速桂东服务区充电站（深圳方向）</t>
  </si>
  <si>
    <t>7112390000000434</t>
  </si>
  <si>
    <t>7112390000000433</t>
  </si>
  <si>
    <t>湖南武深高速桂东服务区充电站（武汉方向）</t>
  </si>
  <si>
    <t>7112390000000431</t>
  </si>
  <si>
    <t>7112390000000432</t>
  </si>
  <si>
    <t>汝城南</t>
  </si>
  <si>
    <t>郴州         分公司</t>
  </si>
  <si>
    <t>湖南武深高速汝城南服务区充电站（武汉方向）</t>
  </si>
  <si>
    <t>7112390000000400</t>
  </si>
  <si>
    <t>7112390000000399</t>
  </si>
  <si>
    <t>湖南武深高速汝城南服务区充电站（深圳方向）</t>
  </si>
  <si>
    <t>7112390000000389</t>
  </si>
  <si>
    <t>7112390000000392</t>
  </si>
  <si>
    <t>炎陵</t>
  </si>
  <si>
    <t>株洲     分公司</t>
  </si>
  <si>
    <t>湖南武深高速炎陵服务区充电站（深圳方向）</t>
  </si>
  <si>
    <t>7112390000000417</t>
  </si>
  <si>
    <t>7112390000000418</t>
  </si>
  <si>
    <t>湖南武深高速炎陵服务区充电站（武汉方向）</t>
  </si>
  <si>
    <t>7112390000000420</t>
  </si>
  <si>
    <t>7112390000000419</t>
  </si>
  <si>
    <t>官庄</t>
  </si>
  <si>
    <t>株洲        分公司</t>
  </si>
  <si>
    <t>湖南武深高速官庄服务区充电站（武汉方向）</t>
  </si>
  <si>
    <t>7112390000000394</t>
  </si>
  <si>
    <t>7112390000000393</t>
  </si>
  <si>
    <t>湖南武深高速官庄服务区充电站（深圳方向）</t>
  </si>
  <si>
    <t>7112390000000397</t>
  </si>
  <si>
    <t>7112390000000398</t>
  </si>
  <si>
    <t>长浏
高速</t>
  </si>
  <si>
    <t>G6021</t>
  </si>
  <si>
    <t>洞阳</t>
  </si>
  <si>
    <t>新创建
公司</t>
  </si>
  <si>
    <t>湖南杭长高速洞阳服务区充电站（长沙方向）</t>
  </si>
  <si>
    <t>7112390000000427</t>
  </si>
  <si>
    <t>7112390000000428</t>
  </si>
  <si>
    <t>湖南杭长高速洞阳服务区充电站（杭州方向）</t>
  </si>
  <si>
    <t>7112390000000429</t>
  </si>
  <si>
    <t>7112390000000430</t>
  </si>
  <si>
    <t>车田江</t>
  </si>
  <si>
    <t>娄底      分公司</t>
  </si>
  <si>
    <t>服务区公司</t>
  </si>
  <si>
    <t>长芷高速车田江服务区芷江方向</t>
  </si>
  <si>
    <t>43093800010103</t>
  </si>
  <si>
    <t>否</t>
  </si>
  <si>
    <t>43093800010102</t>
  </si>
  <si>
    <t>长芷高速车田江服务区长沙方向</t>
  </si>
  <si>
    <t>43093800010203</t>
  </si>
  <si>
    <t>43093800010202</t>
  </si>
  <si>
    <t>靖黎高速</t>
  </si>
  <si>
    <t>S86</t>
  </si>
  <si>
    <t>排牙山</t>
  </si>
  <si>
    <t>怀化         分公司</t>
  </si>
  <si>
    <t>靖黎高速排牙山服务区靖州方向</t>
  </si>
  <si>
    <t>89028149050002</t>
  </si>
  <si>
    <t>湖南省靖州至黎平湘黔界高速公路排牙山服务区靖州方向</t>
  </si>
  <si>
    <t>89028149050001</t>
  </si>
  <si>
    <t>靖黎高速排牙山服务区黎平方向</t>
  </si>
  <si>
    <t>89025092330002</t>
  </si>
  <si>
    <t>湖南省靖州至黎平湘黔界高速公路排牙山服务区黎平方向</t>
  </si>
  <si>
    <t>89025092330001</t>
  </si>
  <si>
    <t>小        计</t>
  </si>
  <si>
    <t>/</t>
  </si>
  <si>
    <t>湖南艾特新能源科技有限公司</t>
  </si>
  <si>
    <t>九嶷山服务区</t>
  </si>
  <si>
    <t>湖南邵永高速公路有限公司</t>
  </si>
  <si>
    <t>湖南省联泰石油有限责任公司</t>
  </si>
  <si>
    <t>二广高速九嶷山服务区广州方向（九嶷山服务区A区）</t>
  </si>
  <si>
    <t>T641420221213008(160kW)</t>
  </si>
  <si>
    <t>T641420221213003(160kW)</t>
  </si>
  <si>
    <t>二广高速九嶷山服务区二连浩特方向（九嶷山服务区B区）</t>
  </si>
  <si>
    <t>T641420221213007(160kW)</t>
  </si>
  <si>
    <t>T641420221213010(160kW)</t>
  </si>
  <si>
    <t>邵阳服务区</t>
  </si>
  <si>
    <t>二广高速邵阳服务区广州方向（邵阳服务区A区）</t>
  </si>
  <si>
    <t>T641420221213002(160kW)</t>
  </si>
  <si>
    <t>T641420221213012(160kW)</t>
  </si>
  <si>
    <t>二广高速邵阳服务区二连浩特方向（邵阳服务区B区）</t>
  </si>
  <si>
    <t>T641420221213001(160kW)</t>
  </si>
  <si>
    <t>T641420221213004(160kW)</t>
  </si>
  <si>
    <t>冷水滩服务区</t>
  </si>
  <si>
    <t>二广高速冷水滩服务区广州方向（冷水滩服务区A区）</t>
  </si>
  <si>
    <t>T641420221213006(160kW)</t>
  </si>
  <si>
    <t>T641420221213005(160kW)</t>
  </si>
  <si>
    <t>二广高速冷水滩服务区二连浩特方向（冷水滩服务区B区）</t>
  </si>
  <si>
    <t>T641420221213009(160kW)</t>
  </si>
  <si>
    <t>T642220230515004(160kW)</t>
  </si>
  <si>
    <t>阳明山服务区</t>
  </si>
  <si>
    <t>二广高速阳明山服务区广州方向（阳明山服务区A区）</t>
  </si>
  <si>
    <t>T642020230526004(160kW)</t>
  </si>
  <si>
    <t>T642020230506001(160kW)</t>
  </si>
  <si>
    <t>二广高速阳明山服务区二连浩特方向（阳明山服务区B区）</t>
  </si>
  <si>
    <t>T642020230526002(160kW)</t>
  </si>
  <si>
    <t>T642020230526003(160kW)</t>
  </si>
  <si>
    <t>蓝山服务区</t>
  </si>
  <si>
    <t>二广高速蓝山服务区广州方向（蓝山服务区A区）</t>
  </si>
  <si>
    <t>T642320230530001(160kW)</t>
  </si>
  <si>
    <t>T642320230530002(160kW)</t>
  </si>
  <si>
    <t>二广高速蓝山服务区二连浩特方向（蓝山服务区B区）</t>
  </si>
  <si>
    <t>T642320230530003(160kW)</t>
  </si>
  <si>
    <t>T642320230530004(160kW)</t>
  </si>
  <si>
    <t>宁远北停车区</t>
  </si>
  <si>
    <t>二广高速宁远北停车区广州方向（宁远北停车区A区）</t>
  </si>
  <si>
    <t>T642120230515008(120kW)</t>
  </si>
  <si>
    <t>60~80</t>
  </si>
  <si>
    <t>T642120230515009(120kW)</t>
  </si>
  <si>
    <t>二广高速宁远北停车区二连浩特方向（宁远北停车区B区）</t>
  </si>
  <si>
    <t>T642220230515005(160kW)</t>
  </si>
  <si>
    <t>永州北停车区</t>
  </si>
  <si>
    <t>二广高速永州北停车区广州方向（永州北停车区A区）</t>
  </si>
  <si>
    <t>T642120230515003(120kW)</t>
  </si>
  <si>
    <t>T642120230515004(120kW)</t>
  </si>
  <si>
    <t>二广高速永州北停车区二连浩特方向（永州北停车区B区）</t>
  </si>
  <si>
    <t>T642220230515003(160kW)</t>
  </si>
  <si>
    <t>大盛停车区</t>
  </si>
  <si>
    <t>二广高速大盛停车区广州方向（大盛停车区A区）</t>
  </si>
  <si>
    <t>T642120230515001(120kW)</t>
  </si>
  <si>
    <t>T642220230515001(120kW)</t>
  </si>
  <si>
    <t>二广高速大盛停车区二连浩特方向（大盛停车区B区）</t>
  </si>
  <si>
    <t>T642220230515002(160kW)</t>
  </si>
  <si>
    <t>九公桥停车区</t>
  </si>
  <si>
    <t>二广高速九公桥停车区广州方向（九公桥停车区A区）</t>
  </si>
  <si>
    <t>T641420221213011(120kW)</t>
  </si>
  <si>
    <t>T642120230515006(120kW)</t>
  </si>
  <si>
    <t>二广高速九公桥停车区二连浩特方向（九公桥停车区B区）</t>
  </si>
  <si>
    <t>T642120230515005(160kW)</t>
  </si>
  <si>
    <t>零陵停车区</t>
  </si>
  <si>
    <t>二广高速零陵停车区广州方向（零陵停车区A区）</t>
  </si>
  <si>
    <t>T642220230515002(120kW)</t>
  </si>
  <si>
    <t>T642120230515010(120kW)</t>
  </si>
  <si>
    <t>二广高速零陵停车区二连浩特方向（零陵停车区B区）</t>
  </si>
  <si>
    <t>T642220230515007(160kW)</t>
  </si>
  <si>
    <t>长沙城发石化有限公司</t>
  </si>
  <si>
    <t>射埠服务区</t>
  </si>
  <si>
    <t>现代投资股份有限公司长沙分公司</t>
  </si>
  <si>
    <t>许广高速射埠服务区广州方向（射埠服务区一区）</t>
  </si>
  <si>
    <t>4301040098101(60kW)</t>
  </si>
  <si>
    <t>4301040098102(60kW)</t>
  </si>
  <si>
    <t>4301040098103(60kW)</t>
  </si>
  <si>
    <t>4301040098104(60kW)</t>
  </si>
  <si>
    <t>4301040098105(60kW)</t>
  </si>
  <si>
    <t>4301040098106(60kW)</t>
  </si>
  <si>
    <t>4301040098107(60kW)</t>
  </si>
  <si>
    <t>4301040098108(60kW)</t>
  </si>
  <si>
    <t>许广高速射埠服务区许昌方向（射埠服务区二区）</t>
  </si>
  <si>
    <t>4301020958101(60kW)</t>
  </si>
  <si>
    <t>4301020958102(60kW)</t>
  </si>
  <si>
    <t>4301020958103(60kW)</t>
  </si>
  <si>
    <t>4301020958104(60kW)</t>
  </si>
  <si>
    <t>4301020958105(60kW)</t>
  </si>
  <si>
    <t>4301020958106(60kW)</t>
  </si>
  <si>
    <t>4301020958107(60kW)</t>
  </si>
  <si>
    <t>4301020958108(60kW)</t>
  </si>
  <si>
    <t>石市服务区</t>
  </si>
  <si>
    <t>许广高速石市服务区广州方向（石市服务区二区）</t>
  </si>
  <si>
    <t>4301020957101(60kW)</t>
  </si>
  <si>
    <t>4301020957102(60kW)</t>
  </si>
  <si>
    <t>4301020957103(60kW)</t>
  </si>
  <si>
    <t>4301020957104(60kW)</t>
  </si>
  <si>
    <t>4301020957105(60kW)</t>
  </si>
  <si>
    <t>4301020957106(60kW)</t>
  </si>
  <si>
    <t>4301020957107(60kW)</t>
  </si>
  <si>
    <t>4301020957108(60kW)</t>
  </si>
  <si>
    <t>许广高速石市服务区许昌方向（石市服务区一区）</t>
  </si>
  <si>
    <t>4301040097101(60kW)</t>
  </si>
  <si>
    <t>4301040097102(60kW)</t>
  </si>
  <si>
    <t>4301040097103(60kW)</t>
  </si>
  <si>
    <t>4301040097104(60kW)</t>
  </si>
  <si>
    <t>4301040097105(60kW)</t>
  </si>
  <si>
    <t>4301040097106(60kW)</t>
  </si>
  <si>
    <t>4301040097107(60kW)</t>
  </si>
  <si>
    <t>4301040097108(60kW)</t>
  </si>
  <si>
    <t>雨母山服务区</t>
  </si>
  <si>
    <t>许广高速雨母山服务区广州方向（雨母山服务区二区）</t>
  </si>
  <si>
    <t>4301110999101(60kW)</t>
  </si>
  <si>
    <t>4301110999102(60kW)</t>
  </si>
  <si>
    <t>4301110999103(60kW)</t>
  </si>
  <si>
    <t>4301110999104(60kW)</t>
  </si>
  <si>
    <t>4301110999105(60kW)</t>
  </si>
  <si>
    <t>4301110999106(60kW)</t>
  </si>
  <si>
    <t>4301110999107(60kW)</t>
  </si>
  <si>
    <t>4301110999108(60kW)</t>
  </si>
  <si>
    <t>许广高速雨母山服务区许昌方向（雨母山服务区一区）</t>
  </si>
  <si>
    <t>4301040096101(60kW)</t>
  </si>
  <si>
    <t>4301040096102(60kW)</t>
  </si>
  <si>
    <t>4301040096103(60kW)</t>
  </si>
  <si>
    <t>4301040096104(60kW)</t>
  </si>
  <si>
    <t>4301040096105(60kW)</t>
  </si>
  <si>
    <t>4301040096106(60kW)</t>
  </si>
  <si>
    <t>4301040096107(60kW)</t>
  </si>
  <si>
    <t>4301040096108(60kW)</t>
  </si>
  <si>
    <t xml:space="preserve">国网湖南电动汽车服务有限公司 </t>
  </si>
  <si>
    <t>京港澳高速</t>
  </si>
  <si>
    <t>G4</t>
  </si>
  <si>
    <t>京港澳高速服务区应急充电车设备项目充电站</t>
  </si>
  <si>
    <t>8830690000005988</t>
  </si>
  <si>
    <t>8830690000005989</t>
  </si>
  <si>
    <t>8830690000006140</t>
  </si>
  <si>
    <t>8830690000006141</t>
  </si>
  <si>
    <t>8830690000005958</t>
  </si>
  <si>
    <t>8830690000005993</t>
  </si>
  <si>
    <t>8830690000005998</t>
  </si>
  <si>
    <t>8830690000006139</t>
  </si>
  <si>
    <t>8830690000005992</t>
  </si>
  <si>
    <t>8830690000006143</t>
  </si>
  <si>
    <t>8830690000006142</t>
  </si>
  <si>
    <t>8830690000006146</t>
  </si>
  <si>
    <t>8830690000006327</t>
  </si>
  <si>
    <t>8830690000006328</t>
  </si>
  <si>
    <t>8830690000006329</t>
  </si>
  <si>
    <t>8830690000006330</t>
  </si>
  <si>
    <t>8830690000005974</t>
  </si>
  <si>
    <t>8830690000005966</t>
  </si>
  <si>
    <t>8830690000005957</t>
  </si>
  <si>
    <t>8830690000006118</t>
  </si>
  <si>
    <t>8830690000005995</t>
  </si>
  <si>
    <t>8830690000005997</t>
  </si>
  <si>
    <t>8830690000006119</t>
  </si>
  <si>
    <t>8830690000005986</t>
  </si>
  <si>
    <t>国网湖南电动汽车服务有限公司</t>
  </si>
  <si>
    <t>8830690000005975</t>
  </si>
  <si>
    <t>8830690000005996</t>
  </si>
  <si>
    <t>8830690000005987</t>
  </si>
  <si>
    <t>8830690000005994</t>
  </si>
  <si>
    <t>8830690000006331</t>
  </si>
  <si>
    <t>8830690000006332</t>
  </si>
  <si>
    <t>8830690000006333</t>
  </si>
  <si>
    <t>8830690000006334</t>
  </si>
  <si>
    <t>8830690000006317</t>
  </si>
  <si>
    <t>8830690000006318</t>
  </si>
  <si>
    <t>8830690000006736</t>
  </si>
  <si>
    <t>8830690000006737</t>
  </si>
  <si>
    <t>8830690000005991</t>
  </si>
  <si>
    <t>8830690000005984</t>
  </si>
  <si>
    <t>8830690000005985</t>
  </si>
  <si>
    <t>8830690000005990</t>
  </si>
  <si>
    <t>合        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</si>
</sst>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3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9" fillId="10" borderId="8" applyNumberFormat="false" applyAlignment="false" applyProtection="false">
      <alignment vertical="center"/>
    </xf>
    <xf numFmtId="0" fontId="21" fillId="14" borderId="10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2" fillId="27" borderId="13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31" fillId="10" borderId="12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9" fillId="26" borderId="12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1" fillId="0" borderId="0" xfId="0" applyFont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6" fillId="3" borderId="2" xfId="0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177" fontId="7" fillId="0" borderId="3" xfId="0" applyNumberFormat="true" applyFont="true" applyFill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57" fontId="2" fillId="0" borderId="2" xfId="0" applyNumberFormat="true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 wrapText="true"/>
    </xf>
    <xf numFmtId="177" fontId="7" fillId="0" borderId="2" xfId="0" applyNumberFormat="true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vertical="center"/>
    </xf>
    <xf numFmtId="176" fontId="7" fillId="0" borderId="2" xfId="0" applyNumberFormat="true" applyFont="true" applyFill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57" fontId="7" fillId="0" borderId="2" xfId="0" applyNumberFormat="true" applyFont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/>
    </xf>
    <xf numFmtId="176" fontId="7" fillId="0" borderId="2" xfId="0" applyNumberFormat="true" applyFont="true" applyBorder="true" applyAlignment="true">
      <alignment horizontal="center" vertical="center" wrapText="true"/>
    </xf>
    <xf numFmtId="0" fontId="6" fillId="4" borderId="2" xfId="0" applyFont="true" applyFill="true" applyBorder="true" applyAlignment="true">
      <alignment horizontal="center" vertical="center"/>
    </xf>
    <xf numFmtId="0" fontId="6" fillId="4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 quotePrefix="true">
      <alignment horizontal="center" vertical="center"/>
    </xf>
    <xf numFmtId="0" fontId="9" fillId="0" borderId="2" xfId="0" applyFont="true" applyBorder="true" applyAlignment="true" quotePrefix="true">
      <alignment horizontal="center" vertical="center"/>
    </xf>
    <xf numFmtId="0" fontId="9" fillId="0" borderId="2" xfId="0" applyFont="true" applyBorder="true" applyAlignment="true" quotePrefix="true">
      <alignment horizontal="center" vertical="center" wrapText="true"/>
    </xf>
    <xf numFmtId="0" fontId="11" fillId="0" borderId="2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7"/>
  <sheetViews>
    <sheetView tabSelected="1" workbookViewId="0">
      <pane xSplit="9" ySplit="3" topLeftCell="J16" activePane="bottomRight" state="frozen"/>
      <selection/>
      <selection pane="topRight"/>
      <selection pane="bottomLeft"/>
      <selection pane="bottomRight" activeCell="V19" sqref="V19"/>
    </sheetView>
  </sheetViews>
  <sheetFormatPr defaultColWidth="9" defaultRowHeight="12.75"/>
  <cols>
    <col min="1" max="1" width="3.5" style="3" customWidth="true"/>
    <col min="2" max="2" width="5.875" style="4" customWidth="true"/>
    <col min="3" max="3" width="5.125" style="4" customWidth="true"/>
    <col min="4" max="4" width="4.875" style="3" customWidth="true"/>
    <col min="5" max="5" width="6.375" style="4" customWidth="true"/>
    <col min="6" max="6" width="6.75" style="4" customWidth="true"/>
    <col min="7" max="7" width="7.25" style="4" customWidth="true"/>
    <col min="8" max="8" width="16.875" style="4" customWidth="true"/>
    <col min="9" max="9" width="7.125" style="3" customWidth="true"/>
    <col min="10" max="10" width="18.875" style="5" customWidth="true"/>
    <col min="11" max="11" width="9.125" style="3" customWidth="true"/>
    <col min="12" max="12" width="6.625" style="3" customWidth="true"/>
    <col min="13" max="13" width="4.125" style="3" customWidth="true"/>
    <col min="14" max="14" width="5.875" style="3" customWidth="true"/>
    <col min="15" max="15" width="7.875" style="3" customWidth="true"/>
    <col min="16" max="16" width="6.125" style="3" customWidth="true"/>
    <col min="17" max="17" width="8" style="3" customWidth="true"/>
    <col min="18" max="18" width="7.875" style="3" customWidth="true"/>
    <col min="19" max="16384" width="9" style="3"/>
  </cols>
  <sheetData>
    <row r="1" ht="19.5" customHeight="true" spans="1:2">
      <c r="A1" s="6" t="s">
        <v>0</v>
      </c>
      <c r="B1" s="6"/>
    </row>
    <row r="2" s="1" customFormat="true" ht="23.25" customHeight="true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true" ht="51.75" customHeight="true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ht="27" customHeight="true" spans="1:18">
      <c r="A4" s="9">
        <v>1</v>
      </c>
      <c r="B4" s="10" t="s">
        <v>20</v>
      </c>
      <c r="C4" s="10" t="s">
        <v>21</v>
      </c>
      <c r="D4" s="9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9" t="s">
        <v>27</v>
      </c>
      <c r="J4" s="14" t="s">
        <v>28</v>
      </c>
      <c r="K4" s="15">
        <v>44834</v>
      </c>
      <c r="L4" s="9" t="s">
        <v>29</v>
      </c>
      <c r="M4" s="9">
        <v>4</v>
      </c>
      <c r="N4" s="9">
        <v>8</v>
      </c>
      <c r="O4" s="9">
        <v>60</v>
      </c>
      <c r="P4" s="9">
        <f>N4*O4</f>
        <v>480</v>
      </c>
      <c r="Q4" s="9">
        <v>158</v>
      </c>
      <c r="R4" s="9">
        <f>P4*400*0.95</f>
        <v>182400</v>
      </c>
    </row>
    <row r="5" ht="27" customHeight="true" spans="1:18">
      <c r="A5" s="9"/>
      <c r="B5" s="10"/>
      <c r="C5" s="10"/>
      <c r="D5" s="9"/>
      <c r="E5" s="10"/>
      <c r="F5" s="10"/>
      <c r="G5" s="10"/>
      <c r="H5" s="10"/>
      <c r="I5" s="9"/>
      <c r="J5" s="14" t="s">
        <v>30</v>
      </c>
      <c r="K5" s="15"/>
      <c r="L5" s="9"/>
      <c r="M5" s="9"/>
      <c r="N5" s="9"/>
      <c r="O5" s="9"/>
      <c r="P5" s="9"/>
      <c r="Q5" s="9"/>
      <c r="R5" s="9"/>
    </row>
    <row r="6" ht="27" customHeight="true" spans="1:18">
      <c r="A6" s="9"/>
      <c r="B6" s="10"/>
      <c r="C6" s="10"/>
      <c r="D6" s="9"/>
      <c r="E6" s="10"/>
      <c r="F6" s="10"/>
      <c r="G6" s="10"/>
      <c r="H6" s="10" t="s">
        <v>31</v>
      </c>
      <c r="I6" s="9" t="s">
        <v>32</v>
      </c>
      <c r="J6" s="45" t="s">
        <v>33</v>
      </c>
      <c r="K6" s="15"/>
      <c r="L6" s="9"/>
      <c r="M6" s="9"/>
      <c r="N6" s="9"/>
      <c r="O6" s="9"/>
      <c r="P6" s="9"/>
      <c r="Q6" s="9"/>
      <c r="R6" s="9"/>
    </row>
    <row r="7" ht="27" customHeight="true" spans="1:18">
      <c r="A7" s="9"/>
      <c r="B7" s="10"/>
      <c r="C7" s="10"/>
      <c r="D7" s="9"/>
      <c r="E7" s="10"/>
      <c r="F7" s="10"/>
      <c r="G7" s="10"/>
      <c r="H7" s="10"/>
      <c r="I7" s="9"/>
      <c r="J7" s="14" t="s">
        <v>34</v>
      </c>
      <c r="K7" s="15"/>
      <c r="L7" s="9"/>
      <c r="M7" s="9"/>
      <c r="N7" s="9"/>
      <c r="O7" s="9"/>
      <c r="P7" s="9"/>
      <c r="Q7" s="9"/>
      <c r="R7" s="9"/>
    </row>
    <row r="8" ht="27" customHeight="true" spans="1:18">
      <c r="A8" s="9">
        <v>2</v>
      </c>
      <c r="B8" s="10"/>
      <c r="C8" s="11" t="s">
        <v>21</v>
      </c>
      <c r="D8" s="12" t="s">
        <v>22</v>
      </c>
      <c r="E8" s="11" t="s">
        <v>35</v>
      </c>
      <c r="F8" s="10" t="s">
        <v>36</v>
      </c>
      <c r="G8" s="11" t="s">
        <v>25</v>
      </c>
      <c r="H8" s="10" t="s">
        <v>37</v>
      </c>
      <c r="I8" s="9" t="s">
        <v>27</v>
      </c>
      <c r="J8" s="14" t="s">
        <v>38</v>
      </c>
      <c r="K8" s="15">
        <v>44829</v>
      </c>
      <c r="L8" s="9" t="s">
        <v>29</v>
      </c>
      <c r="M8" s="12">
        <v>4</v>
      </c>
      <c r="N8" s="12">
        <v>8</v>
      </c>
      <c r="O8" s="12">
        <v>60</v>
      </c>
      <c r="P8" s="9">
        <f>N8*O8</f>
        <v>480</v>
      </c>
      <c r="Q8" s="12">
        <v>159</v>
      </c>
      <c r="R8" s="9">
        <f>P8*400*0.95</f>
        <v>182400</v>
      </c>
    </row>
    <row r="9" ht="27" customHeight="true" spans="1:18">
      <c r="A9" s="9"/>
      <c r="B9" s="10"/>
      <c r="C9" s="11"/>
      <c r="D9" s="12"/>
      <c r="E9" s="11"/>
      <c r="F9" s="10"/>
      <c r="G9" s="11"/>
      <c r="H9" s="10"/>
      <c r="I9" s="9"/>
      <c r="J9" s="45" t="s">
        <v>39</v>
      </c>
      <c r="K9" s="15"/>
      <c r="L9" s="9"/>
      <c r="M9" s="12"/>
      <c r="N9" s="12"/>
      <c r="O9" s="12"/>
      <c r="P9" s="9"/>
      <c r="Q9" s="12"/>
      <c r="R9" s="9"/>
    </row>
    <row r="10" ht="27" customHeight="true" spans="1:18">
      <c r="A10" s="9"/>
      <c r="B10" s="10"/>
      <c r="C10" s="11"/>
      <c r="D10" s="12"/>
      <c r="E10" s="11"/>
      <c r="F10" s="10"/>
      <c r="G10" s="11"/>
      <c r="H10" s="10" t="s">
        <v>40</v>
      </c>
      <c r="I10" s="9" t="s">
        <v>32</v>
      </c>
      <c r="J10" s="45" t="s">
        <v>41</v>
      </c>
      <c r="K10" s="15"/>
      <c r="L10" s="9"/>
      <c r="M10" s="12"/>
      <c r="N10" s="12"/>
      <c r="O10" s="12"/>
      <c r="P10" s="9"/>
      <c r="Q10" s="12"/>
      <c r="R10" s="9"/>
    </row>
    <row r="11" ht="27" customHeight="true" spans="1:18">
      <c r="A11" s="9"/>
      <c r="B11" s="10"/>
      <c r="C11" s="11"/>
      <c r="D11" s="12"/>
      <c r="E11" s="11"/>
      <c r="F11" s="10"/>
      <c r="G11" s="11"/>
      <c r="H11" s="10"/>
      <c r="I11" s="9"/>
      <c r="J11" s="14" t="s">
        <v>42</v>
      </c>
      <c r="K11" s="15"/>
      <c r="L11" s="9"/>
      <c r="M11" s="12"/>
      <c r="N11" s="12"/>
      <c r="O11" s="12"/>
      <c r="P11" s="9"/>
      <c r="Q11" s="12"/>
      <c r="R11" s="9"/>
    </row>
    <row r="12" ht="27" customHeight="true" spans="1:18">
      <c r="A12" s="9">
        <v>3</v>
      </c>
      <c r="B12" s="10"/>
      <c r="C12" s="11" t="s">
        <v>43</v>
      </c>
      <c r="D12" s="12" t="s">
        <v>44</v>
      </c>
      <c r="E12" s="11" t="s">
        <v>45</v>
      </c>
      <c r="F12" s="11" t="s">
        <v>46</v>
      </c>
      <c r="G12" s="11" t="s">
        <v>25</v>
      </c>
      <c r="H12" s="10" t="s">
        <v>47</v>
      </c>
      <c r="I12" s="9" t="s">
        <v>27</v>
      </c>
      <c r="J12" s="14" t="s">
        <v>48</v>
      </c>
      <c r="K12" s="15">
        <v>44825</v>
      </c>
      <c r="L12" s="9" t="s">
        <v>29</v>
      </c>
      <c r="M12" s="12">
        <v>4</v>
      </c>
      <c r="N12" s="12">
        <v>8</v>
      </c>
      <c r="O12" s="9">
        <v>60</v>
      </c>
      <c r="P12" s="9">
        <f>N12*O12</f>
        <v>480</v>
      </c>
      <c r="Q12" s="12">
        <v>158</v>
      </c>
      <c r="R12" s="9">
        <f>P12*400*0.95</f>
        <v>182400</v>
      </c>
    </row>
    <row r="13" ht="27" customHeight="true" spans="1:18">
      <c r="A13" s="9"/>
      <c r="B13" s="10"/>
      <c r="C13" s="11"/>
      <c r="D13" s="12"/>
      <c r="E13" s="11"/>
      <c r="F13" s="11"/>
      <c r="G13" s="11"/>
      <c r="H13" s="10"/>
      <c r="I13" s="9"/>
      <c r="J13" s="14" t="s">
        <v>49</v>
      </c>
      <c r="K13" s="15"/>
      <c r="L13" s="9"/>
      <c r="M13" s="12"/>
      <c r="N13" s="12"/>
      <c r="O13" s="9"/>
      <c r="P13" s="9"/>
      <c r="Q13" s="12"/>
      <c r="R13" s="9"/>
    </row>
    <row r="14" ht="27" customHeight="true" spans="1:18">
      <c r="A14" s="9"/>
      <c r="B14" s="10"/>
      <c r="C14" s="11"/>
      <c r="D14" s="12"/>
      <c r="E14" s="11"/>
      <c r="F14" s="11"/>
      <c r="G14" s="11"/>
      <c r="H14" s="10" t="s">
        <v>50</v>
      </c>
      <c r="I14" s="9" t="s">
        <v>32</v>
      </c>
      <c r="J14" s="14" t="s">
        <v>51</v>
      </c>
      <c r="K14" s="15"/>
      <c r="L14" s="9"/>
      <c r="M14" s="12"/>
      <c r="N14" s="12"/>
      <c r="O14" s="9"/>
      <c r="P14" s="9"/>
      <c r="Q14" s="12"/>
      <c r="R14" s="9"/>
    </row>
    <row r="15" ht="27" customHeight="true" spans="1:18">
      <c r="A15" s="9"/>
      <c r="B15" s="10"/>
      <c r="C15" s="11"/>
      <c r="D15" s="12"/>
      <c r="E15" s="11"/>
      <c r="F15" s="11"/>
      <c r="G15" s="11"/>
      <c r="H15" s="10"/>
      <c r="I15" s="9"/>
      <c r="J15" s="14" t="s">
        <v>52</v>
      </c>
      <c r="K15" s="15"/>
      <c r="L15" s="9"/>
      <c r="M15" s="12"/>
      <c r="N15" s="12"/>
      <c r="O15" s="9"/>
      <c r="P15" s="9"/>
      <c r="Q15" s="12"/>
      <c r="R15" s="9"/>
    </row>
    <row r="16" ht="27" customHeight="true" spans="1:18">
      <c r="A16" s="9">
        <v>4</v>
      </c>
      <c r="B16" s="10"/>
      <c r="C16" s="11" t="s">
        <v>53</v>
      </c>
      <c r="D16" s="12" t="s">
        <v>54</v>
      </c>
      <c r="E16" s="11" t="s">
        <v>55</v>
      </c>
      <c r="F16" s="10" t="s">
        <v>56</v>
      </c>
      <c r="G16" s="10" t="s">
        <v>25</v>
      </c>
      <c r="H16" s="10" t="s">
        <v>57</v>
      </c>
      <c r="I16" s="9" t="s">
        <v>32</v>
      </c>
      <c r="J16" s="14" t="s">
        <v>58</v>
      </c>
      <c r="K16" s="15">
        <v>44834</v>
      </c>
      <c r="L16" s="9" t="s">
        <v>29</v>
      </c>
      <c r="M16" s="12">
        <v>4</v>
      </c>
      <c r="N16" s="12">
        <v>8</v>
      </c>
      <c r="O16" s="9">
        <v>60</v>
      </c>
      <c r="P16" s="9">
        <f>N16*O16</f>
        <v>480</v>
      </c>
      <c r="Q16" s="9">
        <v>159</v>
      </c>
      <c r="R16" s="9">
        <f>P16*400*0.95</f>
        <v>182400</v>
      </c>
    </row>
    <row r="17" ht="27" customHeight="true" spans="1:18">
      <c r="A17" s="9"/>
      <c r="B17" s="10"/>
      <c r="C17" s="11"/>
      <c r="D17" s="12"/>
      <c r="E17" s="11"/>
      <c r="F17" s="10"/>
      <c r="G17" s="10"/>
      <c r="H17" s="10"/>
      <c r="I17" s="9"/>
      <c r="J17" s="45" t="s">
        <v>59</v>
      </c>
      <c r="K17" s="15"/>
      <c r="L17" s="9"/>
      <c r="M17" s="12"/>
      <c r="N17" s="12"/>
      <c r="O17" s="9"/>
      <c r="P17" s="9"/>
      <c r="Q17" s="9"/>
      <c r="R17" s="9"/>
    </row>
    <row r="18" ht="27" customHeight="true" spans="1:18">
      <c r="A18" s="9"/>
      <c r="B18" s="10"/>
      <c r="C18" s="11"/>
      <c r="D18" s="12"/>
      <c r="E18" s="11"/>
      <c r="F18" s="10"/>
      <c r="G18" s="10"/>
      <c r="H18" s="10" t="s">
        <v>60</v>
      </c>
      <c r="I18" s="9" t="s">
        <v>27</v>
      </c>
      <c r="J18" s="45" t="s">
        <v>61</v>
      </c>
      <c r="K18" s="15"/>
      <c r="L18" s="9"/>
      <c r="M18" s="12"/>
      <c r="N18" s="12"/>
      <c r="O18" s="9"/>
      <c r="P18" s="9"/>
      <c r="Q18" s="9"/>
      <c r="R18" s="9"/>
    </row>
    <row r="19" ht="27" customHeight="true" spans="1:18">
      <c r="A19" s="9"/>
      <c r="B19" s="10"/>
      <c r="C19" s="11"/>
      <c r="D19" s="12"/>
      <c r="E19" s="11"/>
      <c r="F19" s="10"/>
      <c r="G19" s="10"/>
      <c r="H19" s="10"/>
      <c r="I19" s="9"/>
      <c r="J19" s="14" t="s">
        <v>62</v>
      </c>
      <c r="K19" s="15"/>
      <c r="L19" s="9"/>
      <c r="M19" s="12"/>
      <c r="N19" s="12"/>
      <c r="O19" s="9"/>
      <c r="P19" s="9"/>
      <c r="Q19" s="9"/>
      <c r="R19" s="9"/>
    </row>
    <row r="20" ht="22.5" customHeight="true" spans="1:18">
      <c r="A20" s="9">
        <v>5</v>
      </c>
      <c r="B20" s="10" t="s">
        <v>20</v>
      </c>
      <c r="C20" s="11" t="s">
        <v>53</v>
      </c>
      <c r="D20" s="12" t="s">
        <v>54</v>
      </c>
      <c r="E20" s="11" t="s">
        <v>63</v>
      </c>
      <c r="F20" s="10" t="s">
        <v>56</v>
      </c>
      <c r="G20" s="10" t="s">
        <v>25</v>
      </c>
      <c r="H20" s="10" t="s">
        <v>64</v>
      </c>
      <c r="I20" s="9" t="s">
        <v>32</v>
      </c>
      <c r="J20" s="14" t="s">
        <v>65</v>
      </c>
      <c r="K20" s="15">
        <v>44834</v>
      </c>
      <c r="L20" s="9" t="s">
        <v>29</v>
      </c>
      <c r="M20" s="12">
        <v>4</v>
      </c>
      <c r="N20" s="12">
        <v>8</v>
      </c>
      <c r="O20" s="12">
        <v>60</v>
      </c>
      <c r="P20" s="9">
        <f>N20*O20</f>
        <v>480</v>
      </c>
      <c r="Q20" s="9">
        <v>159</v>
      </c>
      <c r="R20" s="9">
        <f>P20*400*0.95</f>
        <v>182400</v>
      </c>
    </row>
    <row r="21" ht="22.5" customHeight="true" spans="1:18">
      <c r="A21" s="9"/>
      <c r="B21" s="10"/>
      <c r="C21" s="11"/>
      <c r="D21" s="12"/>
      <c r="E21" s="11"/>
      <c r="F21" s="10"/>
      <c r="G21" s="10"/>
      <c r="H21" s="10"/>
      <c r="I21" s="9" t="s">
        <v>32</v>
      </c>
      <c r="J21" s="14" t="s">
        <v>66</v>
      </c>
      <c r="K21" s="15"/>
      <c r="L21" s="9"/>
      <c r="M21" s="12"/>
      <c r="N21" s="12"/>
      <c r="O21" s="12"/>
      <c r="P21" s="9"/>
      <c r="Q21" s="9"/>
      <c r="R21" s="9"/>
    </row>
    <row r="22" ht="22.5" customHeight="true" spans="1:18">
      <c r="A22" s="9"/>
      <c r="B22" s="10"/>
      <c r="C22" s="11"/>
      <c r="D22" s="12"/>
      <c r="E22" s="11"/>
      <c r="F22" s="10"/>
      <c r="G22" s="10"/>
      <c r="H22" s="10" t="s">
        <v>67</v>
      </c>
      <c r="I22" s="9" t="s">
        <v>27</v>
      </c>
      <c r="J22" s="14" t="s">
        <v>68</v>
      </c>
      <c r="K22" s="15"/>
      <c r="L22" s="9"/>
      <c r="M22" s="12"/>
      <c r="N22" s="12"/>
      <c r="O22" s="12"/>
      <c r="P22" s="9"/>
      <c r="Q22" s="9"/>
      <c r="R22" s="9"/>
    </row>
    <row r="23" ht="22.5" customHeight="true" spans="1:18">
      <c r="A23" s="9"/>
      <c r="B23" s="10"/>
      <c r="C23" s="11"/>
      <c r="D23" s="12"/>
      <c r="E23" s="11"/>
      <c r="F23" s="10"/>
      <c r="G23" s="10"/>
      <c r="H23" s="10"/>
      <c r="I23" s="9" t="s">
        <v>27</v>
      </c>
      <c r="J23" s="14" t="s">
        <v>69</v>
      </c>
      <c r="K23" s="15"/>
      <c r="L23" s="9"/>
      <c r="M23" s="12"/>
      <c r="N23" s="12"/>
      <c r="O23" s="12"/>
      <c r="P23" s="9"/>
      <c r="Q23" s="9"/>
      <c r="R23" s="9"/>
    </row>
    <row r="24" ht="22.5" customHeight="true" spans="1:18">
      <c r="A24" s="9">
        <v>6</v>
      </c>
      <c r="B24" s="10"/>
      <c r="C24" s="11" t="s">
        <v>53</v>
      </c>
      <c r="D24" s="12" t="s">
        <v>54</v>
      </c>
      <c r="E24" s="11" t="s">
        <v>70</v>
      </c>
      <c r="F24" s="10" t="s">
        <v>71</v>
      </c>
      <c r="G24" s="10" t="s">
        <v>25</v>
      </c>
      <c r="H24" s="10" t="s">
        <v>72</v>
      </c>
      <c r="I24" s="9" t="s">
        <v>27</v>
      </c>
      <c r="J24" s="14" t="s">
        <v>73</v>
      </c>
      <c r="K24" s="15">
        <v>44834</v>
      </c>
      <c r="L24" s="9" t="s">
        <v>29</v>
      </c>
      <c r="M24" s="12">
        <v>8</v>
      </c>
      <c r="N24" s="12">
        <v>16</v>
      </c>
      <c r="O24" s="9">
        <v>60</v>
      </c>
      <c r="P24" s="9">
        <f>N24*O24</f>
        <v>960</v>
      </c>
      <c r="Q24" s="9">
        <v>318</v>
      </c>
      <c r="R24" s="9">
        <f>P24*400*0.95</f>
        <v>364800</v>
      </c>
    </row>
    <row r="25" ht="22.5" customHeight="true" spans="1:18">
      <c r="A25" s="9"/>
      <c r="B25" s="10"/>
      <c r="C25" s="11"/>
      <c r="D25" s="12"/>
      <c r="E25" s="11"/>
      <c r="F25" s="10"/>
      <c r="G25" s="10"/>
      <c r="H25" s="10"/>
      <c r="I25" s="9" t="s">
        <v>27</v>
      </c>
      <c r="J25" s="14" t="s">
        <v>74</v>
      </c>
      <c r="K25" s="15"/>
      <c r="L25" s="9"/>
      <c r="M25" s="12"/>
      <c r="N25" s="12"/>
      <c r="O25" s="9"/>
      <c r="P25" s="9"/>
      <c r="Q25" s="9"/>
      <c r="R25" s="9"/>
    </row>
    <row r="26" ht="22.5" customHeight="true" spans="1:18">
      <c r="A26" s="9"/>
      <c r="B26" s="10"/>
      <c r="C26" s="11"/>
      <c r="D26" s="12"/>
      <c r="E26" s="11"/>
      <c r="F26" s="10"/>
      <c r="G26" s="10"/>
      <c r="H26" s="10"/>
      <c r="I26" s="9" t="s">
        <v>27</v>
      </c>
      <c r="J26" s="14" t="s">
        <v>75</v>
      </c>
      <c r="K26" s="15"/>
      <c r="L26" s="9"/>
      <c r="M26" s="12"/>
      <c r="N26" s="12"/>
      <c r="O26" s="9"/>
      <c r="P26" s="9"/>
      <c r="Q26" s="9"/>
      <c r="R26" s="9"/>
    </row>
    <row r="27" ht="22.5" customHeight="true" spans="1:18">
      <c r="A27" s="9"/>
      <c r="B27" s="10"/>
      <c r="C27" s="11"/>
      <c r="D27" s="12"/>
      <c r="E27" s="11"/>
      <c r="F27" s="10"/>
      <c r="G27" s="10"/>
      <c r="H27" s="10"/>
      <c r="I27" s="9" t="s">
        <v>27</v>
      </c>
      <c r="J27" s="14" t="s">
        <v>76</v>
      </c>
      <c r="K27" s="15"/>
      <c r="L27" s="9"/>
      <c r="M27" s="12"/>
      <c r="N27" s="12"/>
      <c r="O27" s="9"/>
      <c r="P27" s="9"/>
      <c r="Q27" s="9"/>
      <c r="R27" s="9"/>
    </row>
    <row r="28" ht="22.5" customHeight="true" spans="1:18">
      <c r="A28" s="9"/>
      <c r="B28" s="10"/>
      <c r="C28" s="11"/>
      <c r="D28" s="12"/>
      <c r="E28" s="11"/>
      <c r="F28" s="10"/>
      <c r="G28" s="10"/>
      <c r="H28" s="10" t="s">
        <v>77</v>
      </c>
      <c r="I28" s="9" t="s">
        <v>32</v>
      </c>
      <c r="J28" s="14" t="s">
        <v>78</v>
      </c>
      <c r="K28" s="15"/>
      <c r="L28" s="9"/>
      <c r="M28" s="12"/>
      <c r="N28" s="12"/>
      <c r="O28" s="9"/>
      <c r="P28" s="9"/>
      <c r="Q28" s="9"/>
      <c r="R28" s="9"/>
    </row>
    <row r="29" ht="22.5" customHeight="true" spans="1:18">
      <c r="A29" s="9"/>
      <c r="B29" s="10"/>
      <c r="C29" s="11"/>
      <c r="D29" s="12"/>
      <c r="E29" s="11"/>
      <c r="F29" s="10"/>
      <c r="G29" s="10"/>
      <c r="H29" s="10"/>
      <c r="I29" s="9" t="s">
        <v>32</v>
      </c>
      <c r="J29" s="14" t="s">
        <v>79</v>
      </c>
      <c r="K29" s="15"/>
      <c r="L29" s="9"/>
      <c r="M29" s="12"/>
      <c r="N29" s="12"/>
      <c r="O29" s="9"/>
      <c r="P29" s="9"/>
      <c r="Q29" s="9"/>
      <c r="R29" s="9"/>
    </row>
    <row r="30" ht="22.5" customHeight="true" spans="1:18">
      <c r="A30" s="9"/>
      <c r="B30" s="10"/>
      <c r="C30" s="11"/>
      <c r="D30" s="12"/>
      <c r="E30" s="11"/>
      <c r="F30" s="10"/>
      <c r="G30" s="10"/>
      <c r="H30" s="10"/>
      <c r="I30" s="9" t="s">
        <v>32</v>
      </c>
      <c r="J30" s="14" t="s">
        <v>80</v>
      </c>
      <c r="K30" s="15"/>
      <c r="L30" s="9"/>
      <c r="M30" s="12"/>
      <c r="N30" s="12"/>
      <c r="O30" s="9"/>
      <c r="P30" s="9"/>
      <c r="Q30" s="9"/>
      <c r="R30" s="9"/>
    </row>
    <row r="31" ht="22.5" customHeight="true" spans="1:18">
      <c r="A31" s="9"/>
      <c r="B31" s="10"/>
      <c r="C31" s="11"/>
      <c r="D31" s="12"/>
      <c r="E31" s="11"/>
      <c r="F31" s="10"/>
      <c r="G31" s="10"/>
      <c r="H31" s="10"/>
      <c r="I31" s="9" t="s">
        <v>32</v>
      </c>
      <c r="J31" s="14" t="s">
        <v>81</v>
      </c>
      <c r="K31" s="15"/>
      <c r="L31" s="9"/>
      <c r="M31" s="12"/>
      <c r="N31" s="12"/>
      <c r="O31" s="9"/>
      <c r="P31" s="9"/>
      <c r="Q31" s="9"/>
      <c r="R31" s="9"/>
    </row>
    <row r="32" ht="22.5" customHeight="true" spans="1:18">
      <c r="A32" s="9">
        <v>7</v>
      </c>
      <c r="B32" s="10"/>
      <c r="C32" s="11" t="s">
        <v>53</v>
      </c>
      <c r="D32" s="12" t="s">
        <v>54</v>
      </c>
      <c r="E32" s="11" t="s">
        <v>82</v>
      </c>
      <c r="F32" s="10" t="s">
        <v>83</v>
      </c>
      <c r="G32" s="10" t="s">
        <v>25</v>
      </c>
      <c r="H32" s="10" t="s">
        <v>84</v>
      </c>
      <c r="I32" s="9" t="s">
        <v>32</v>
      </c>
      <c r="J32" s="14" t="s">
        <v>85</v>
      </c>
      <c r="K32" s="15">
        <v>44834</v>
      </c>
      <c r="L32" s="9" t="s">
        <v>29</v>
      </c>
      <c r="M32" s="12">
        <v>8</v>
      </c>
      <c r="N32" s="12">
        <v>16</v>
      </c>
      <c r="O32" s="9">
        <v>60</v>
      </c>
      <c r="P32" s="9">
        <f>N32*O32</f>
        <v>960</v>
      </c>
      <c r="Q32" s="9">
        <v>319</v>
      </c>
      <c r="R32" s="9">
        <f>P32*400*0.95</f>
        <v>364800</v>
      </c>
    </row>
    <row r="33" ht="22.5" customHeight="true" spans="1:18">
      <c r="A33" s="9"/>
      <c r="B33" s="10"/>
      <c r="C33" s="11"/>
      <c r="D33" s="12"/>
      <c r="E33" s="11"/>
      <c r="F33" s="10"/>
      <c r="G33" s="10"/>
      <c r="H33" s="10"/>
      <c r="I33" s="9" t="s">
        <v>32</v>
      </c>
      <c r="J33" s="14" t="s">
        <v>86</v>
      </c>
      <c r="K33" s="15"/>
      <c r="L33" s="9"/>
      <c r="M33" s="12"/>
      <c r="N33" s="12"/>
      <c r="O33" s="9"/>
      <c r="P33" s="9"/>
      <c r="Q33" s="9"/>
      <c r="R33" s="9"/>
    </row>
    <row r="34" ht="22.5" customHeight="true" spans="1:18">
      <c r="A34" s="9"/>
      <c r="B34" s="10"/>
      <c r="C34" s="11"/>
      <c r="D34" s="12"/>
      <c r="E34" s="11"/>
      <c r="F34" s="10"/>
      <c r="G34" s="10"/>
      <c r="H34" s="10"/>
      <c r="I34" s="9" t="s">
        <v>32</v>
      </c>
      <c r="J34" s="14" t="s">
        <v>87</v>
      </c>
      <c r="K34" s="15"/>
      <c r="L34" s="9"/>
      <c r="M34" s="12"/>
      <c r="N34" s="12"/>
      <c r="O34" s="9"/>
      <c r="P34" s="9"/>
      <c r="Q34" s="9"/>
      <c r="R34" s="9"/>
    </row>
    <row r="35" ht="22.5" customHeight="true" spans="1:18">
      <c r="A35" s="9"/>
      <c r="B35" s="10"/>
      <c r="C35" s="11"/>
      <c r="D35" s="12"/>
      <c r="E35" s="11"/>
      <c r="F35" s="10"/>
      <c r="G35" s="10"/>
      <c r="H35" s="10"/>
      <c r="I35" s="9" t="s">
        <v>32</v>
      </c>
      <c r="J35" s="14" t="s">
        <v>88</v>
      </c>
      <c r="K35" s="15"/>
      <c r="L35" s="9"/>
      <c r="M35" s="12"/>
      <c r="N35" s="12"/>
      <c r="O35" s="9"/>
      <c r="P35" s="9"/>
      <c r="Q35" s="9"/>
      <c r="R35" s="9"/>
    </row>
    <row r="36" ht="22.5" customHeight="true" spans="1:18">
      <c r="A36" s="9"/>
      <c r="B36" s="10"/>
      <c r="C36" s="11"/>
      <c r="D36" s="12"/>
      <c r="E36" s="11"/>
      <c r="F36" s="10"/>
      <c r="G36" s="10"/>
      <c r="H36" s="10" t="s">
        <v>89</v>
      </c>
      <c r="I36" s="9" t="s">
        <v>27</v>
      </c>
      <c r="J36" s="14" t="s">
        <v>90</v>
      </c>
      <c r="K36" s="15"/>
      <c r="L36" s="9"/>
      <c r="M36" s="12"/>
      <c r="N36" s="12"/>
      <c r="O36" s="9"/>
      <c r="P36" s="9"/>
      <c r="Q36" s="9"/>
      <c r="R36" s="9"/>
    </row>
    <row r="37" ht="22.5" customHeight="true" spans="1:18">
      <c r="A37" s="9"/>
      <c r="B37" s="10"/>
      <c r="C37" s="11"/>
      <c r="D37" s="12"/>
      <c r="E37" s="11"/>
      <c r="F37" s="10"/>
      <c r="G37" s="10"/>
      <c r="H37" s="10"/>
      <c r="I37" s="9" t="s">
        <v>27</v>
      </c>
      <c r="J37" s="14" t="s">
        <v>91</v>
      </c>
      <c r="K37" s="15"/>
      <c r="L37" s="9"/>
      <c r="M37" s="12"/>
      <c r="N37" s="12"/>
      <c r="O37" s="9"/>
      <c r="P37" s="9"/>
      <c r="Q37" s="9"/>
      <c r="R37" s="9"/>
    </row>
    <row r="38" ht="22.5" customHeight="true" spans="1:18">
      <c r="A38" s="9"/>
      <c r="B38" s="10"/>
      <c r="C38" s="11"/>
      <c r="D38" s="12"/>
      <c r="E38" s="11"/>
      <c r="F38" s="10"/>
      <c r="G38" s="10"/>
      <c r="H38" s="10"/>
      <c r="I38" s="9" t="s">
        <v>27</v>
      </c>
      <c r="J38" s="14" t="s">
        <v>92</v>
      </c>
      <c r="K38" s="15"/>
      <c r="L38" s="9"/>
      <c r="M38" s="12"/>
      <c r="N38" s="12"/>
      <c r="O38" s="9"/>
      <c r="P38" s="9"/>
      <c r="Q38" s="9"/>
      <c r="R38" s="9"/>
    </row>
    <row r="39" ht="22.5" customHeight="true" spans="1:18">
      <c r="A39" s="9"/>
      <c r="B39" s="10"/>
      <c r="C39" s="11"/>
      <c r="D39" s="12"/>
      <c r="E39" s="11"/>
      <c r="F39" s="10"/>
      <c r="G39" s="10"/>
      <c r="H39" s="10"/>
      <c r="I39" s="9" t="s">
        <v>27</v>
      </c>
      <c r="J39" s="14" t="s">
        <v>93</v>
      </c>
      <c r="K39" s="15"/>
      <c r="L39" s="9"/>
      <c r="M39" s="12"/>
      <c r="N39" s="12"/>
      <c r="O39" s="9"/>
      <c r="P39" s="9"/>
      <c r="Q39" s="9"/>
      <c r="R39" s="9"/>
    </row>
    <row r="40" ht="21.75" customHeight="true" spans="1:18">
      <c r="A40" s="9">
        <v>8</v>
      </c>
      <c r="B40" s="10" t="s">
        <v>20</v>
      </c>
      <c r="C40" s="11" t="s">
        <v>94</v>
      </c>
      <c r="D40" s="12" t="s">
        <v>95</v>
      </c>
      <c r="E40" s="11" t="s">
        <v>96</v>
      </c>
      <c r="F40" s="10" t="s">
        <v>97</v>
      </c>
      <c r="G40" s="10" t="s">
        <v>25</v>
      </c>
      <c r="H40" s="10" t="s">
        <v>98</v>
      </c>
      <c r="I40" s="9" t="s">
        <v>27</v>
      </c>
      <c r="J40" s="14" t="s">
        <v>99</v>
      </c>
      <c r="K40" s="15">
        <v>44834</v>
      </c>
      <c r="L40" s="9" t="s">
        <v>29</v>
      </c>
      <c r="M40" s="12">
        <v>4</v>
      </c>
      <c r="N40" s="12">
        <v>8</v>
      </c>
      <c r="O40" s="9">
        <v>60</v>
      </c>
      <c r="P40" s="9">
        <f>N40*O40</f>
        <v>480</v>
      </c>
      <c r="Q40" s="9">
        <v>159</v>
      </c>
      <c r="R40" s="9">
        <f>P40*400*0.95</f>
        <v>182400</v>
      </c>
    </row>
    <row r="41" ht="21.75" customHeight="true" spans="1:18">
      <c r="A41" s="9"/>
      <c r="B41" s="10"/>
      <c r="C41" s="11"/>
      <c r="D41" s="12"/>
      <c r="E41" s="11"/>
      <c r="F41" s="10"/>
      <c r="G41" s="10"/>
      <c r="H41" s="10"/>
      <c r="I41" s="9" t="s">
        <v>27</v>
      </c>
      <c r="J41" s="14" t="s">
        <v>100</v>
      </c>
      <c r="K41" s="15"/>
      <c r="L41" s="9"/>
      <c r="M41" s="12"/>
      <c r="N41" s="12"/>
      <c r="O41" s="9"/>
      <c r="P41" s="9"/>
      <c r="Q41" s="9"/>
      <c r="R41" s="9"/>
    </row>
    <row r="42" ht="21.75" customHeight="true" spans="1:18">
      <c r="A42" s="9"/>
      <c r="B42" s="10"/>
      <c r="C42" s="11"/>
      <c r="D42" s="12"/>
      <c r="E42" s="11"/>
      <c r="F42" s="10"/>
      <c r="G42" s="10"/>
      <c r="H42" s="10" t="s">
        <v>101</v>
      </c>
      <c r="I42" s="9" t="s">
        <v>32</v>
      </c>
      <c r="J42" s="14" t="s">
        <v>102</v>
      </c>
      <c r="K42" s="15"/>
      <c r="L42" s="9"/>
      <c r="M42" s="12"/>
      <c r="N42" s="12"/>
      <c r="O42" s="9"/>
      <c r="P42" s="9"/>
      <c r="Q42" s="9"/>
      <c r="R42" s="9"/>
    </row>
    <row r="43" ht="21.75" customHeight="true" spans="1:18">
      <c r="A43" s="9"/>
      <c r="B43" s="10"/>
      <c r="C43" s="11"/>
      <c r="D43" s="12"/>
      <c r="E43" s="11"/>
      <c r="F43" s="10"/>
      <c r="G43" s="10"/>
      <c r="H43" s="10"/>
      <c r="I43" s="9" t="s">
        <v>32</v>
      </c>
      <c r="J43" s="14" t="s">
        <v>103</v>
      </c>
      <c r="K43" s="15"/>
      <c r="L43" s="9"/>
      <c r="M43" s="12"/>
      <c r="N43" s="12"/>
      <c r="O43" s="9"/>
      <c r="P43" s="9"/>
      <c r="Q43" s="9"/>
      <c r="R43" s="9"/>
    </row>
    <row r="44" ht="21.75" customHeight="true" spans="1:18">
      <c r="A44" s="9">
        <v>9</v>
      </c>
      <c r="B44" s="10"/>
      <c r="C44" s="11" t="s">
        <v>94</v>
      </c>
      <c r="D44" s="12" t="s">
        <v>95</v>
      </c>
      <c r="E44" s="11" t="s">
        <v>104</v>
      </c>
      <c r="F44" s="10" t="s">
        <v>105</v>
      </c>
      <c r="G44" s="10" t="s">
        <v>25</v>
      </c>
      <c r="H44" s="10" t="s">
        <v>106</v>
      </c>
      <c r="I44" s="9" t="s">
        <v>27</v>
      </c>
      <c r="J44" s="14" t="s">
        <v>107</v>
      </c>
      <c r="K44" s="15">
        <v>44834</v>
      </c>
      <c r="L44" s="9" t="s">
        <v>29</v>
      </c>
      <c r="M44" s="12">
        <v>4</v>
      </c>
      <c r="N44" s="12">
        <v>8</v>
      </c>
      <c r="O44" s="12">
        <v>60</v>
      </c>
      <c r="P44" s="9">
        <f>N44*O44</f>
        <v>480</v>
      </c>
      <c r="Q44" s="9">
        <v>158</v>
      </c>
      <c r="R44" s="9">
        <f>P44*400*0.95</f>
        <v>182400</v>
      </c>
    </row>
    <row r="45" ht="21.75" customHeight="true" spans="1:18">
      <c r="A45" s="9"/>
      <c r="B45" s="10"/>
      <c r="C45" s="11"/>
      <c r="D45" s="12"/>
      <c r="E45" s="11"/>
      <c r="F45" s="10"/>
      <c r="G45" s="10"/>
      <c r="H45" s="10"/>
      <c r="I45" s="9" t="s">
        <v>27</v>
      </c>
      <c r="J45" s="14" t="s">
        <v>108</v>
      </c>
      <c r="K45" s="15"/>
      <c r="L45" s="9"/>
      <c r="M45" s="12"/>
      <c r="N45" s="12"/>
      <c r="O45" s="12"/>
      <c r="P45" s="9"/>
      <c r="Q45" s="9"/>
      <c r="R45" s="9"/>
    </row>
    <row r="46" ht="21.75" customHeight="true" spans="1:18">
      <c r="A46" s="9"/>
      <c r="B46" s="10"/>
      <c r="C46" s="11"/>
      <c r="D46" s="12"/>
      <c r="E46" s="11"/>
      <c r="F46" s="10"/>
      <c r="G46" s="10"/>
      <c r="H46" s="10" t="s">
        <v>109</v>
      </c>
      <c r="I46" s="9" t="s">
        <v>32</v>
      </c>
      <c r="J46" s="14" t="s">
        <v>110</v>
      </c>
      <c r="K46" s="15"/>
      <c r="L46" s="9"/>
      <c r="M46" s="12"/>
      <c r="N46" s="12"/>
      <c r="O46" s="12"/>
      <c r="P46" s="9"/>
      <c r="Q46" s="9"/>
      <c r="R46" s="9"/>
    </row>
    <row r="47" ht="21.75" customHeight="true" spans="1:18">
      <c r="A47" s="9"/>
      <c r="B47" s="10"/>
      <c r="C47" s="11"/>
      <c r="D47" s="12"/>
      <c r="E47" s="11"/>
      <c r="F47" s="10"/>
      <c r="G47" s="10"/>
      <c r="H47" s="10"/>
      <c r="I47" s="9" t="s">
        <v>32</v>
      </c>
      <c r="J47" s="14" t="s">
        <v>111</v>
      </c>
      <c r="K47" s="15"/>
      <c r="L47" s="9"/>
      <c r="M47" s="12"/>
      <c r="N47" s="12"/>
      <c r="O47" s="12"/>
      <c r="P47" s="9"/>
      <c r="Q47" s="9"/>
      <c r="R47" s="9"/>
    </row>
    <row r="48" ht="21.75" customHeight="true" spans="1:18">
      <c r="A48" s="9">
        <v>10</v>
      </c>
      <c r="B48" s="10"/>
      <c r="C48" s="11" t="s">
        <v>94</v>
      </c>
      <c r="D48" s="12" t="s">
        <v>95</v>
      </c>
      <c r="E48" s="11" t="s">
        <v>112</v>
      </c>
      <c r="F48" s="10" t="s">
        <v>97</v>
      </c>
      <c r="G48" s="10" t="s">
        <v>25</v>
      </c>
      <c r="H48" s="10" t="s">
        <v>113</v>
      </c>
      <c r="I48" s="9" t="s">
        <v>27</v>
      </c>
      <c r="J48" s="14" t="s">
        <v>114</v>
      </c>
      <c r="K48" s="15">
        <v>44834</v>
      </c>
      <c r="L48" s="9" t="s">
        <v>29</v>
      </c>
      <c r="M48" s="12">
        <v>4</v>
      </c>
      <c r="N48" s="12">
        <v>8</v>
      </c>
      <c r="O48" s="9">
        <v>60</v>
      </c>
      <c r="P48" s="9">
        <f>N48*O48</f>
        <v>480</v>
      </c>
      <c r="Q48" s="9">
        <v>159</v>
      </c>
      <c r="R48" s="9">
        <f>P48*400*0.95</f>
        <v>182400</v>
      </c>
    </row>
    <row r="49" ht="21.75" customHeight="true" spans="1:18">
      <c r="A49" s="9"/>
      <c r="B49" s="10"/>
      <c r="C49" s="11"/>
      <c r="D49" s="12"/>
      <c r="E49" s="11"/>
      <c r="F49" s="10"/>
      <c r="G49" s="10"/>
      <c r="H49" s="10"/>
      <c r="I49" s="9" t="s">
        <v>27</v>
      </c>
      <c r="J49" s="14" t="s">
        <v>115</v>
      </c>
      <c r="K49" s="15"/>
      <c r="L49" s="9"/>
      <c r="M49" s="12"/>
      <c r="N49" s="12"/>
      <c r="O49" s="9"/>
      <c r="P49" s="9"/>
      <c r="Q49" s="9"/>
      <c r="R49" s="9"/>
    </row>
    <row r="50" ht="21.75" customHeight="true" spans="1:18">
      <c r="A50" s="9"/>
      <c r="B50" s="10"/>
      <c r="C50" s="11"/>
      <c r="D50" s="12"/>
      <c r="E50" s="11"/>
      <c r="F50" s="10"/>
      <c r="G50" s="10"/>
      <c r="H50" s="10" t="s">
        <v>116</v>
      </c>
      <c r="I50" s="9" t="s">
        <v>32</v>
      </c>
      <c r="J50" s="14" t="s">
        <v>117</v>
      </c>
      <c r="K50" s="15"/>
      <c r="L50" s="9"/>
      <c r="M50" s="12"/>
      <c r="N50" s="12"/>
      <c r="O50" s="9"/>
      <c r="P50" s="9"/>
      <c r="Q50" s="9"/>
      <c r="R50" s="9"/>
    </row>
    <row r="51" ht="21.75" customHeight="true" spans="1:18">
      <c r="A51" s="9"/>
      <c r="B51" s="10"/>
      <c r="C51" s="11"/>
      <c r="D51" s="12"/>
      <c r="E51" s="11"/>
      <c r="F51" s="10"/>
      <c r="G51" s="10"/>
      <c r="H51" s="10" t="s">
        <v>116</v>
      </c>
      <c r="I51" s="9" t="s">
        <v>32</v>
      </c>
      <c r="J51" s="14" t="s">
        <v>118</v>
      </c>
      <c r="K51" s="15"/>
      <c r="L51" s="9"/>
      <c r="M51" s="12"/>
      <c r="N51" s="12"/>
      <c r="O51" s="9"/>
      <c r="P51" s="9"/>
      <c r="Q51" s="9"/>
      <c r="R51" s="9"/>
    </row>
    <row r="52" ht="21.75" customHeight="true" spans="1:18">
      <c r="A52" s="9">
        <v>11</v>
      </c>
      <c r="B52" s="10"/>
      <c r="C52" s="11" t="s">
        <v>94</v>
      </c>
      <c r="D52" s="12" t="s">
        <v>95</v>
      </c>
      <c r="E52" s="11" t="s">
        <v>119</v>
      </c>
      <c r="F52" s="10" t="s">
        <v>83</v>
      </c>
      <c r="G52" s="10" t="s">
        <v>25</v>
      </c>
      <c r="H52" s="10" t="s">
        <v>120</v>
      </c>
      <c r="I52" s="9" t="s">
        <v>32</v>
      </c>
      <c r="J52" s="14" t="s">
        <v>121</v>
      </c>
      <c r="K52" s="15">
        <v>44834</v>
      </c>
      <c r="L52" s="9" t="s">
        <v>29</v>
      </c>
      <c r="M52" s="12">
        <v>4</v>
      </c>
      <c r="N52" s="12">
        <v>8</v>
      </c>
      <c r="O52" s="12">
        <v>60</v>
      </c>
      <c r="P52" s="9">
        <f>N52*O52</f>
        <v>480</v>
      </c>
      <c r="Q52" s="9">
        <v>158</v>
      </c>
      <c r="R52" s="9">
        <f>P52*400*0.95</f>
        <v>182400</v>
      </c>
    </row>
    <row r="53" ht="21.75" customHeight="true" spans="1:18">
      <c r="A53" s="9"/>
      <c r="B53" s="10"/>
      <c r="C53" s="11"/>
      <c r="D53" s="12"/>
      <c r="E53" s="11"/>
      <c r="F53" s="10"/>
      <c r="G53" s="10"/>
      <c r="H53" s="10" t="s">
        <v>120</v>
      </c>
      <c r="I53" s="9" t="s">
        <v>32</v>
      </c>
      <c r="J53" s="14" t="s">
        <v>122</v>
      </c>
      <c r="K53" s="15"/>
      <c r="L53" s="9"/>
      <c r="M53" s="12"/>
      <c r="N53" s="12"/>
      <c r="O53" s="12"/>
      <c r="P53" s="9"/>
      <c r="Q53" s="9"/>
      <c r="R53" s="9"/>
    </row>
    <row r="54" ht="21.75" customHeight="true" spans="1:18">
      <c r="A54" s="9"/>
      <c r="B54" s="10"/>
      <c r="C54" s="11"/>
      <c r="D54" s="12"/>
      <c r="E54" s="11"/>
      <c r="F54" s="10"/>
      <c r="G54" s="10"/>
      <c r="H54" s="10" t="s">
        <v>123</v>
      </c>
      <c r="I54" s="9" t="s">
        <v>27</v>
      </c>
      <c r="J54" s="14" t="s">
        <v>124</v>
      </c>
      <c r="K54" s="15"/>
      <c r="L54" s="9"/>
      <c r="M54" s="12"/>
      <c r="N54" s="12"/>
      <c r="O54" s="12"/>
      <c r="P54" s="9"/>
      <c r="Q54" s="9"/>
      <c r="R54" s="9"/>
    </row>
    <row r="55" ht="21.75" customHeight="true" spans="1:18">
      <c r="A55" s="9"/>
      <c r="B55" s="10"/>
      <c r="C55" s="11"/>
      <c r="D55" s="12"/>
      <c r="E55" s="11"/>
      <c r="F55" s="10"/>
      <c r="G55" s="10"/>
      <c r="H55" s="10" t="s">
        <v>123</v>
      </c>
      <c r="I55" s="9" t="s">
        <v>27</v>
      </c>
      <c r="J55" s="14" t="s">
        <v>125</v>
      </c>
      <c r="K55" s="15"/>
      <c r="L55" s="9"/>
      <c r="M55" s="12"/>
      <c r="N55" s="12"/>
      <c r="O55" s="12"/>
      <c r="P55" s="9"/>
      <c r="Q55" s="9"/>
      <c r="R55" s="9"/>
    </row>
    <row r="56" ht="21.75" customHeight="true" spans="1:18">
      <c r="A56" s="9">
        <v>12</v>
      </c>
      <c r="B56" s="10"/>
      <c r="C56" s="11" t="s">
        <v>94</v>
      </c>
      <c r="D56" s="12" t="s">
        <v>95</v>
      </c>
      <c r="E56" s="11" t="s">
        <v>126</v>
      </c>
      <c r="F56" s="10" t="s">
        <v>127</v>
      </c>
      <c r="G56" s="10" t="s">
        <v>25</v>
      </c>
      <c r="H56" s="10" t="s">
        <v>128</v>
      </c>
      <c r="I56" s="9" t="s">
        <v>27</v>
      </c>
      <c r="J56" s="14" t="s">
        <v>129</v>
      </c>
      <c r="K56" s="15">
        <v>44834</v>
      </c>
      <c r="L56" s="9" t="s">
        <v>29</v>
      </c>
      <c r="M56" s="12">
        <v>4</v>
      </c>
      <c r="N56" s="12">
        <v>8</v>
      </c>
      <c r="O56" s="9">
        <v>60</v>
      </c>
      <c r="P56" s="9">
        <f>N56*O56</f>
        <v>480</v>
      </c>
      <c r="Q56" s="9">
        <v>159</v>
      </c>
      <c r="R56" s="9">
        <f>P56*400*0.95</f>
        <v>182400</v>
      </c>
    </row>
    <row r="57" ht="21.75" customHeight="true" spans="1:18">
      <c r="A57" s="9"/>
      <c r="B57" s="10"/>
      <c r="C57" s="11"/>
      <c r="D57" s="12"/>
      <c r="E57" s="11"/>
      <c r="F57" s="10"/>
      <c r="G57" s="10"/>
      <c r="H57" s="10" t="s">
        <v>128</v>
      </c>
      <c r="I57" s="9" t="s">
        <v>27</v>
      </c>
      <c r="J57" s="14" t="s">
        <v>130</v>
      </c>
      <c r="K57" s="15"/>
      <c r="L57" s="9"/>
      <c r="M57" s="12"/>
      <c r="N57" s="12"/>
      <c r="O57" s="9"/>
      <c r="P57" s="9"/>
      <c r="Q57" s="9"/>
      <c r="R57" s="9"/>
    </row>
    <row r="58" ht="21.75" customHeight="true" spans="1:18">
      <c r="A58" s="9"/>
      <c r="B58" s="10"/>
      <c r="C58" s="11"/>
      <c r="D58" s="12"/>
      <c r="E58" s="11"/>
      <c r="F58" s="10"/>
      <c r="G58" s="10"/>
      <c r="H58" s="10" t="s">
        <v>131</v>
      </c>
      <c r="I58" s="9" t="s">
        <v>32</v>
      </c>
      <c r="J58" s="14" t="s">
        <v>132</v>
      </c>
      <c r="K58" s="15"/>
      <c r="L58" s="9"/>
      <c r="M58" s="12"/>
      <c r="N58" s="12"/>
      <c r="O58" s="9"/>
      <c r="P58" s="9"/>
      <c r="Q58" s="9"/>
      <c r="R58" s="9"/>
    </row>
    <row r="59" ht="26.25" customHeight="true" spans="1:18">
      <c r="A59" s="9"/>
      <c r="B59" s="10"/>
      <c r="C59" s="11"/>
      <c r="D59" s="12"/>
      <c r="E59" s="11"/>
      <c r="F59" s="10"/>
      <c r="G59" s="10"/>
      <c r="H59" s="10" t="s">
        <v>131</v>
      </c>
      <c r="I59" s="9" t="s">
        <v>32</v>
      </c>
      <c r="J59" s="14" t="s">
        <v>133</v>
      </c>
      <c r="K59" s="15"/>
      <c r="L59" s="9"/>
      <c r="M59" s="12"/>
      <c r="N59" s="12"/>
      <c r="O59" s="9"/>
      <c r="P59" s="9"/>
      <c r="Q59" s="9"/>
      <c r="R59" s="9"/>
    </row>
    <row r="60" ht="20.1" customHeight="true" spans="1:18">
      <c r="A60" s="9">
        <v>13</v>
      </c>
      <c r="B60" s="10" t="s">
        <v>20</v>
      </c>
      <c r="C60" s="11" t="s">
        <v>94</v>
      </c>
      <c r="D60" s="12" t="s">
        <v>95</v>
      </c>
      <c r="E60" s="11" t="s">
        <v>134</v>
      </c>
      <c r="F60" s="10" t="s">
        <v>135</v>
      </c>
      <c r="G60" s="10" t="s">
        <v>25</v>
      </c>
      <c r="H60" s="10" t="s">
        <v>136</v>
      </c>
      <c r="I60" s="9" t="s">
        <v>32</v>
      </c>
      <c r="J60" s="14" t="s">
        <v>137</v>
      </c>
      <c r="K60" s="15">
        <v>44834</v>
      </c>
      <c r="L60" s="9" t="s">
        <v>29</v>
      </c>
      <c r="M60" s="12">
        <v>4</v>
      </c>
      <c r="N60" s="12">
        <v>8</v>
      </c>
      <c r="O60" s="12">
        <v>60</v>
      </c>
      <c r="P60" s="9">
        <f>N60*O60</f>
        <v>480</v>
      </c>
      <c r="Q60" s="9">
        <v>158</v>
      </c>
      <c r="R60" s="9">
        <f>P60*400*0.95</f>
        <v>182400</v>
      </c>
    </row>
    <row r="61" ht="20.1" customHeight="true" spans="1:18">
      <c r="A61" s="9"/>
      <c r="B61" s="10"/>
      <c r="C61" s="11"/>
      <c r="D61" s="12"/>
      <c r="E61" s="11"/>
      <c r="F61" s="10"/>
      <c r="G61" s="10"/>
      <c r="H61" s="10" t="s">
        <v>136</v>
      </c>
      <c r="I61" s="9" t="s">
        <v>32</v>
      </c>
      <c r="J61" s="14" t="s">
        <v>138</v>
      </c>
      <c r="K61" s="15"/>
      <c r="L61" s="9"/>
      <c r="M61" s="12"/>
      <c r="N61" s="12"/>
      <c r="O61" s="12"/>
      <c r="P61" s="9"/>
      <c r="Q61" s="9"/>
      <c r="R61" s="9"/>
    </row>
    <row r="62" ht="20.1" customHeight="true" spans="1:18">
      <c r="A62" s="9"/>
      <c r="B62" s="10"/>
      <c r="C62" s="11"/>
      <c r="D62" s="12"/>
      <c r="E62" s="11"/>
      <c r="F62" s="10"/>
      <c r="G62" s="10"/>
      <c r="H62" s="10" t="s">
        <v>139</v>
      </c>
      <c r="I62" s="9" t="s">
        <v>27</v>
      </c>
      <c r="J62" s="14" t="s">
        <v>140</v>
      </c>
      <c r="K62" s="15"/>
      <c r="L62" s="9"/>
      <c r="M62" s="12"/>
      <c r="N62" s="12"/>
      <c r="O62" s="12"/>
      <c r="P62" s="9"/>
      <c r="Q62" s="9"/>
      <c r="R62" s="9"/>
    </row>
    <row r="63" ht="20.1" customHeight="true" spans="1:18">
      <c r="A63" s="9"/>
      <c r="B63" s="10"/>
      <c r="C63" s="11"/>
      <c r="D63" s="12"/>
      <c r="E63" s="11"/>
      <c r="F63" s="10"/>
      <c r="G63" s="10"/>
      <c r="H63" s="10" t="s">
        <v>139</v>
      </c>
      <c r="I63" s="9" t="s">
        <v>27</v>
      </c>
      <c r="J63" s="14" t="s">
        <v>141</v>
      </c>
      <c r="K63" s="15"/>
      <c r="L63" s="9"/>
      <c r="M63" s="12"/>
      <c r="N63" s="12"/>
      <c r="O63" s="12"/>
      <c r="P63" s="9"/>
      <c r="Q63" s="9"/>
      <c r="R63" s="9"/>
    </row>
    <row r="64" ht="20.1" customHeight="true" spans="1:18">
      <c r="A64" s="9">
        <v>14</v>
      </c>
      <c r="B64" s="10"/>
      <c r="C64" s="11" t="s">
        <v>94</v>
      </c>
      <c r="D64" s="12" t="s">
        <v>95</v>
      </c>
      <c r="E64" s="11" t="s">
        <v>142</v>
      </c>
      <c r="F64" s="10" t="s">
        <v>143</v>
      </c>
      <c r="G64" s="10" t="s">
        <v>25</v>
      </c>
      <c r="H64" s="10" t="s">
        <v>144</v>
      </c>
      <c r="I64" s="9" t="s">
        <v>27</v>
      </c>
      <c r="J64" s="14" t="s">
        <v>145</v>
      </c>
      <c r="K64" s="15">
        <v>44834</v>
      </c>
      <c r="L64" s="9" t="s">
        <v>29</v>
      </c>
      <c r="M64" s="12">
        <v>4</v>
      </c>
      <c r="N64" s="12">
        <v>8</v>
      </c>
      <c r="O64" s="9">
        <v>60</v>
      </c>
      <c r="P64" s="9">
        <f>N64*O64</f>
        <v>480</v>
      </c>
      <c r="Q64" s="9">
        <v>159</v>
      </c>
      <c r="R64" s="9">
        <f>P64*400*0.95</f>
        <v>182400</v>
      </c>
    </row>
    <row r="65" ht="20.1" customHeight="true" spans="1:18">
      <c r="A65" s="9"/>
      <c r="B65" s="10"/>
      <c r="C65" s="11"/>
      <c r="D65" s="12"/>
      <c r="E65" s="11"/>
      <c r="F65" s="10"/>
      <c r="G65" s="10"/>
      <c r="H65" s="10"/>
      <c r="I65" s="9" t="s">
        <v>27</v>
      </c>
      <c r="J65" s="14" t="s">
        <v>146</v>
      </c>
      <c r="K65" s="15"/>
      <c r="L65" s="9"/>
      <c r="M65" s="12"/>
      <c r="N65" s="12"/>
      <c r="O65" s="9"/>
      <c r="P65" s="9"/>
      <c r="Q65" s="9"/>
      <c r="R65" s="9"/>
    </row>
    <row r="66" ht="20.1" customHeight="true" spans="1:18">
      <c r="A66" s="9"/>
      <c r="B66" s="10"/>
      <c r="C66" s="11"/>
      <c r="D66" s="12"/>
      <c r="E66" s="11"/>
      <c r="F66" s="10"/>
      <c r="G66" s="10"/>
      <c r="H66" s="10" t="s">
        <v>147</v>
      </c>
      <c r="I66" s="9" t="s">
        <v>32</v>
      </c>
      <c r="J66" s="14" t="s">
        <v>148</v>
      </c>
      <c r="K66" s="15"/>
      <c r="L66" s="9"/>
      <c r="M66" s="12"/>
      <c r="N66" s="12"/>
      <c r="O66" s="9"/>
      <c r="P66" s="9"/>
      <c r="Q66" s="9"/>
      <c r="R66" s="9"/>
    </row>
    <row r="67" ht="20.1" customHeight="true" spans="1:18">
      <c r="A67" s="9"/>
      <c r="B67" s="10"/>
      <c r="C67" s="11"/>
      <c r="D67" s="12"/>
      <c r="E67" s="11"/>
      <c r="F67" s="10"/>
      <c r="G67" s="10"/>
      <c r="H67" s="10" t="s">
        <v>147</v>
      </c>
      <c r="I67" s="9" t="s">
        <v>32</v>
      </c>
      <c r="J67" s="14" t="s">
        <v>149</v>
      </c>
      <c r="K67" s="15"/>
      <c r="L67" s="9"/>
      <c r="M67" s="12"/>
      <c r="N67" s="12"/>
      <c r="O67" s="9"/>
      <c r="P67" s="9"/>
      <c r="Q67" s="9"/>
      <c r="R67" s="9"/>
    </row>
    <row r="68" ht="20.1" customHeight="true" spans="1:18">
      <c r="A68" s="16">
        <v>15</v>
      </c>
      <c r="B68" s="10"/>
      <c r="C68" s="17" t="s">
        <v>150</v>
      </c>
      <c r="D68" s="16" t="s">
        <v>151</v>
      </c>
      <c r="E68" s="16" t="s">
        <v>152</v>
      </c>
      <c r="F68" s="17" t="s">
        <v>153</v>
      </c>
      <c r="G68" s="16" t="s">
        <v>25</v>
      </c>
      <c r="H68" s="23" t="s">
        <v>154</v>
      </c>
      <c r="I68" s="9" t="s">
        <v>32</v>
      </c>
      <c r="J68" s="27" t="s">
        <v>155</v>
      </c>
      <c r="K68" s="15">
        <v>44834</v>
      </c>
      <c r="L68" s="9" t="s">
        <v>29</v>
      </c>
      <c r="M68" s="9">
        <v>4</v>
      </c>
      <c r="N68" s="9">
        <v>8</v>
      </c>
      <c r="O68" s="16">
        <v>60</v>
      </c>
      <c r="P68" s="9">
        <f>N68*O68</f>
        <v>480</v>
      </c>
      <c r="Q68" s="9">
        <v>159</v>
      </c>
      <c r="R68" s="9">
        <f>P68*400*0.95</f>
        <v>182400</v>
      </c>
    </row>
    <row r="69" ht="20.1" customHeight="true" spans="1:18">
      <c r="A69" s="18"/>
      <c r="B69" s="10"/>
      <c r="C69" s="18"/>
      <c r="D69" s="18"/>
      <c r="E69" s="18"/>
      <c r="F69" s="18"/>
      <c r="G69" s="18"/>
      <c r="H69" s="24"/>
      <c r="I69" s="9"/>
      <c r="J69" s="27" t="s">
        <v>156</v>
      </c>
      <c r="K69" s="15"/>
      <c r="L69" s="9"/>
      <c r="M69" s="9"/>
      <c r="N69" s="9"/>
      <c r="O69" s="18"/>
      <c r="P69" s="9"/>
      <c r="Q69" s="9"/>
      <c r="R69" s="9"/>
    </row>
    <row r="70" ht="20.1" customHeight="true" spans="1:18">
      <c r="A70" s="18"/>
      <c r="B70" s="10"/>
      <c r="C70" s="18"/>
      <c r="D70" s="18"/>
      <c r="E70" s="18"/>
      <c r="F70" s="18"/>
      <c r="G70" s="18"/>
      <c r="H70" s="23" t="s">
        <v>157</v>
      </c>
      <c r="I70" s="9" t="s">
        <v>27</v>
      </c>
      <c r="J70" s="27" t="s">
        <v>158</v>
      </c>
      <c r="K70" s="15"/>
      <c r="L70" s="9"/>
      <c r="M70" s="9"/>
      <c r="N70" s="9"/>
      <c r="O70" s="18"/>
      <c r="P70" s="9"/>
      <c r="Q70" s="9"/>
      <c r="R70" s="9"/>
    </row>
    <row r="71" ht="20.1" customHeight="true" spans="1:18">
      <c r="A71" s="19"/>
      <c r="B71" s="10"/>
      <c r="C71" s="19"/>
      <c r="D71" s="19"/>
      <c r="E71" s="19"/>
      <c r="F71" s="19"/>
      <c r="G71" s="19"/>
      <c r="H71" s="25"/>
      <c r="I71" s="9"/>
      <c r="J71" s="28" t="s">
        <v>159</v>
      </c>
      <c r="K71" s="29"/>
      <c r="L71" s="16"/>
      <c r="M71" s="16"/>
      <c r="N71" s="16"/>
      <c r="O71" s="18"/>
      <c r="P71" s="9"/>
      <c r="Q71" s="9"/>
      <c r="R71" s="9"/>
    </row>
    <row r="72" ht="20.1" customHeight="true" spans="1:18">
      <c r="A72" s="9">
        <v>16</v>
      </c>
      <c r="B72" s="10"/>
      <c r="C72" s="10" t="s">
        <v>43</v>
      </c>
      <c r="D72" s="9" t="s">
        <v>44</v>
      </c>
      <c r="E72" s="10" t="s">
        <v>160</v>
      </c>
      <c r="F72" s="10" t="s">
        <v>161</v>
      </c>
      <c r="G72" s="10" t="s">
        <v>162</v>
      </c>
      <c r="H72" s="10" t="s">
        <v>163</v>
      </c>
      <c r="I72" s="9" t="s">
        <v>32</v>
      </c>
      <c r="J72" s="46" t="s">
        <v>164</v>
      </c>
      <c r="K72" s="31">
        <v>45078</v>
      </c>
      <c r="L72" s="9" t="s">
        <v>165</v>
      </c>
      <c r="M72" s="9">
        <v>4</v>
      </c>
      <c r="N72" s="9">
        <v>8</v>
      </c>
      <c r="O72" s="9">
        <v>60</v>
      </c>
      <c r="P72" s="9">
        <v>480</v>
      </c>
      <c r="Q72" s="9">
        <v>159</v>
      </c>
      <c r="R72" s="9">
        <f>P72*400*0.9</f>
        <v>172800</v>
      </c>
    </row>
    <row r="73" ht="20.1" customHeight="true" spans="1:18">
      <c r="A73" s="9"/>
      <c r="B73" s="10"/>
      <c r="C73" s="10"/>
      <c r="D73" s="9"/>
      <c r="E73" s="10"/>
      <c r="F73" s="10"/>
      <c r="G73" s="10"/>
      <c r="H73" s="10"/>
      <c r="I73" s="9" t="s">
        <v>32</v>
      </c>
      <c r="J73" s="46" t="s">
        <v>166</v>
      </c>
      <c r="K73" s="32"/>
      <c r="L73" s="9"/>
      <c r="M73" s="9"/>
      <c r="N73" s="9"/>
      <c r="O73" s="9"/>
      <c r="P73" s="9"/>
      <c r="Q73" s="9"/>
      <c r="R73" s="9"/>
    </row>
    <row r="74" ht="20.1" customHeight="true" spans="1:18">
      <c r="A74" s="9"/>
      <c r="B74" s="10"/>
      <c r="C74" s="10"/>
      <c r="D74" s="9"/>
      <c r="E74" s="10"/>
      <c r="F74" s="10"/>
      <c r="G74" s="10"/>
      <c r="H74" s="10" t="s">
        <v>167</v>
      </c>
      <c r="I74" s="9" t="s">
        <v>27</v>
      </c>
      <c r="J74" s="46" t="s">
        <v>168</v>
      </c>
      <c r="K74" s="32"/>
      <c r="L74" s="9"/>
      <c r="M74" s="9"/>
      <c r="N74" s="9"/>
      <c r="O74" s="9"/>
      <c r="P74" s="9"/>
      <c r="Q74" s="9"/>
      <c r="R74" s="9"/>
    </row>
    <row r="75" ht="20.1" customHeight="true" spans="1:18">
      <c r="A75" s="9"/>
      <c r="B75" s="10"/>
      <c r="C75" s="10"/>
      <c r="D75" s="9"/>
      <c r="E75" s="10"/>
      <c r="F75" s="10"/>
      <c r="G75" s="10"/>
      <c r="H75" s="10" t="s">
        <v>167</v>
      </c>
      <c r="I75" s="9" t="s">
        <v>27</v>
      </c>
      <c r="J75" s="47" t="s">
        <v>169</v>
      </c>
      <c r="K75" s="32"/>
      <c r="L75" s="9"/>
      <c r="M75" s="9"/>
      <c r="N75" s="9"/>
      <c r="O75" s="9"/>
      <c r="P75" s="9"/>
      <c r="Q75" s="9"/>
      <c r="R75" s="9"/>
    </row>
    <row r="76" ht="20.1" customHeight="true" spans="1:18">
      <c r="A76" s="9">
        <v>17</v>
      </c>
      <c r="B76" s="10"/>
      <c r="C76" s="10" t="s">
        <v>170</v>
      </c>
      <c r="D76" s="9" t="s">
        <v>171</v>
      </c>
      <c r="E76" s="10" t="s">
        <v>172</v>
      </c>
      <c r="F76" s="10" t="s">
        <v>173</v>
      </c>
      <c r="G76" s="10" t="s">
        <v>162</v>
      </c>
      <c r="H76" s="10" t="s">
        <v>174</v>
      </c>
      <c r="I76" s="9" t="s">
        <v>27</v>
      </c>
      <c r="J76" s="46" t="s">
        <v>175</v>
      </c>
      <c r="K76" s="31">
        <v>45048</v>
      </c>
      <c r="L76" s="9" t="s">
        <v>165</v>
      </c>
      <c r="M76" s="9">
        <v>4</v>
      </c>
      <c r="N76" s="9">
        <v>8</v>
      </c>
      <c r="O76" s="9">
        <v>60</v>
      </c>
      <c r="P76" s="9">
        <v>480</v>
      </c>
      <c r="Q76" s="9">
        <v>158</v>
      </c>
      <c r="R76" s="9">
        <f>P76*400*0.9</f>
        <v>172800</v>
      </c>
    </row>
    <row r="77" ht="20.1" customHeight="true" spans="1:18">
      <c r="A77" s="9"/>
      <c r="B77" s="10"/>
      <c r="C77" s="10"/>
      <c r="D77" s="9"/>
      <c r="E77" s="10"/>
      <c r="F77" s="10"/>
      <c r="G77" s="10"/>
      <c r="H77" s="10" t="s">
        <v>176</v>
      </c>
      <c r="I77" s="9" t="s">
        <v>27</v>
      </c>
      <c r="J77" s="46" t="s">
        <v>177</v>
      </c>
      <c r="K77" s="32"/>
      <c r="L77" s="9"/>
      <c r="M77" s="9"/>
      <c r="N77" s="9"/>
      <c r="O77" s="9"/>
      <c r="P77" s="9"/>
      <c r="Q77" s="9"/>
      <c r="R77" s="9"/>
    </row>
    <row r="78" ht="20.1" customHeight="true" spans="1:18">
      <c r="A78" s="9"/>
      <c r="B78" s="10"/>
      <c r="C78" s="10"/>
      <c r="D78" s="9"/>
      <c r="E78" s="10"/>
      <c r="F78" s="10"/>
      <c r="G78" s="10"/>
      <c r="H78" s="10" t="s">
        <v>178</v>
      </c>
      <c r="I78" s="9" t="s">
        <v>32</v>
      </c>
      <c r="J78" s="46" t="s">
        <v>179</v>
      </c>
      <c r="K78" s="32"/>
      <c r="L78" s="9"/>
      <c r="M78" s="9"/>
      <c r="N78" s="9"/>
      <c r="O78" s="9"/>
      <c r="P78" s="9"/>
      <c r="Q78" s="9"/>
      <c r="R78" s="9"/>
    </row>
    <row r="79" ht="20.1" customHeight="true" spans="1:18">
      <c r="A79" s="9"/>
      <c r="B79" s="10"/>
      <c r="C79" s="10"/>
      <c r="D79" s="9"/>
      <c r="E79" s="10"/>
      <c r="F79" s="10"/>
      <c r="G79" s="10"/>
      <c r="H79" s="10" t="s">
        <v>180</v>
      </c>
      <c r="I79" s="9" t="s">
        <v>32</v>
      </c>
      <c r="J79" s="46" t="s">
        <v>181</v>
      </c>
      <c r="K79" s="32"/>
      <c r="L79" s="9"/>
      <c r="M79" s="9"/>
      <c r="N79" s="9"/>
      <c r="O79" s="9"/>
      <c r="P79" s="9"/>
      <c r="Q79" s="9"/>
      <c r="R79" s="9"/>
    </row>
    <row r="80" ht="20.1" customHeight="true" spans="1:18">
      <c r="A80" s="20" t="s">
        <v>182</v>
      </c>
      <c r="B80" s="20"/>
      <c r="C80" s="20"/>
      <c r="D80" s="20"/>
      <c r="E80" s="20"/>
      <c r="F80" s="20"/>
      <c r="G80" s="20"/>
      <c r="H80" s="26"/>
      <c r="I80" s="20"/>
      <c r="J80" s="20"/>
      <c r="K80" s="20"/>
      <c r="L80" s="20"/>
      <c r="M80" s="20">
        <f>SUM(M4:M79)</f>
        <v>76</v>
      </c>
      <c r="N80" s="20">
        <f>SUM(N4:N79)</f>
        <v>152</v>
      </c>
      <c r="O80" s="20" t="s">
        <v>183</v>
      </c>
      <c r="P80" s="20">
        <f>SUM(P4:P79)</f>
        <v>9120</v>
      </c>
      <c r="Q80" s="20">
        <f>SUM(Q4:Q79)</f>
        <v>3016</v>
      </c>
      <c r="R80" s="20">
        <f>SUM(R4:R79)</f>
        <v>3446400</v>
      </c>
    </row>
    <row r="81" ht="20.25" customHeight="true" spans="1:18">
      <c r="A81" s="9">
        <v>18</v>
      </c>
      <c r="B81" s="10" t="s">
        <v>184</v>
      </c>
      <c r="C81" s="10" t="s">
        <v>21</v>
      </c>
      <c r="D81" s="9" t="s">
        <v>22</v>
      </c>
      <c r="E81" s="10" t="s">
        <v>185</v>
      </c>
      <c r="F81" s="10" t="s">
        <v>186</v>
      </c>
      <c r="G81" s="10" t="s">
        <v>187</v>
      </c>
      <c r="H81" s="10" t="s">
        <v>188</v>
      </c>
      <c r="I81" s="9" t="s">
        <v>27</v>
      </c>
      <c r="J81" s="14" t="s">
        <v>189</v>
      </c>
      <c r="K81" s="15">
        <v>44927</v>
      </c>
      <c r="L81" s="15" t="s">
        <v>29</v>
      </c>
      <c r="M81" s="9">
        <v>4</v>
      </c>
      <c r="N81" s="9">
        <v>8</v>
      </c>
      <c r="O81" s="9">
        <v>80</v>
      </c>
      <c r="P81" s="9">
        <f>O81*N81</f>
        <v>640</v>
      </c>
      <c r="Q81" s="9">
        <v>200</v>
      </c>
      <c r="R81" s="36">
        <f>P81*360</f>
        <v>230400</v>
      </c>
    </row>
    <row r="82" ht="20.25" customHeight="true" spans="1:18">
      <c r="A82" s="9"/>
      <c r="B82" s="10"/>
      <c r="C82" s="10"/>
      <c r="D82" s="9"/>
      <c r="E82" s="10"/>
      <c r="F82" s="10"/>
      <c r="G82" s="10"/>
      <c r="H82" s="10"/>
      <c r="I82" s="9"/>
      <c r="J82" s="14" t="s">
        <v>190</v>
      </c>
      <c r="K82" s="15"/>
      <c r="L82" s="15"/>
      <c r="M82" s="9"/>
      <c r="N82" s="9"/>
      <c r="O82" s="9"/>
      <c r="P82" s="9"/>
      <c r="Q82" s="9"/>
      <c r="R82" s="36"/>
    </row>
    <row r="83" ht="20.25" customHeight="true" spans="1:18">
      <c r="A83" s="9"/>
      <c r="B83" s="10"/>
      <c r="C83" s="10"/>
      <c r="D83" s="9"/>
      <c r="E83" s="10"/>
      <c r="F83" s="10"/>
      <c r="G83" s="10"/>
      <c r="H83" s="10" t="s">
        <v>191</v>
      </c>
      <c r="I83" s="9" t="s">
        <v>32</v>
      </c>
      <c r="J83" s="14" t="s">
        <v>192</v>
      </c>
      <c r="K83" s="15"/>
      <c r="L83" s="15"/>
      <c r="M83" s="9"/>
      <c r="N83" s="9"/>
      <c r="O83" s="9"/>
      <c r="P83" s="9"/>
      <c r="Q83" s="9"/>
      <c r="R83" s="36"/>
    </row>
    <row r="84" ht="20.25" customHeight="true" spans="1:18">
      <c r="A84" s="9"/>
      <c r="B84" s="10"/>
      <c r="C84" s="10"/>
      <c r="D84" s="9"/>
      <c r="E84" s="10"/>
      <c r="F84" s="10"/>
      <c r="G84" s="10"/>
      <c r="H84" s="10"/>
      <c r="I84" s="9"/>
      <c r="J84" s="14" t="s">
        <v>193</v>
      </c>
      <c r="K84" s="15"/>
      <c r="L84" s="15"/>
      <c r="M84" s="9"/>
      <c r="N84" s="9"/>
      <c r="O84" s="9"/>
      <c r="P84" s="9"/>
      <c r="Q84" s="9"/>
      <c r="R84" s="36"/>
    </row>
    <row r="85" ht="22.5" customHeight="true" spans="1:18">
      <c r="A85" s="9">
        <v>19</v>
      </c>
      <c r="B85" s="10"/>
      <c r="C85" s="10" t="s">
        <v>21</v>
      </c>
      <c r="D85" s="9" t="s">
        <v>22</v>
      </c>
      <c r="E85" s="10" t="s">
        <v>194</v>
      </c>
      <c r="F85" s="10" t="s">
        <v>186</v>
      </c>
      <c r="G85" s="10" t="s">
        <v>187</v>
      </c>
      <c r="H85" s="10" t="s">
        <v>195</v>
      </c>
      <c r="I85" s="9" t="s">
        <v>27</v>
      </c>
      <c r="J85" s="14" t="s">
        <v>196</v>
      </c>
      <c r="K85" s="15">
        <v>44986</v>
      </c>
      <c r="L85" s="15" t="s">
        <v>29</v>
      </c>
      <c r="M85" s="9">
        <v>4</v>
      </c>
      <c r="N85" s="9">
        <v>8</v>
      </c>
      <c r="O85" s="9">
        <v>80</v>
      </c>
      <c r="P85" s="9">
        <f>O85*N85</f>
        <v>640</v>
      </c>
      <c r="Q85" s="9">
        <v>200</v>
      </c>
      <c r="R85" s="36">
        <f>P85*360</f>
        <v>230400</v>
      </c>
    </row>
    <row r="86" ht="22.5" customHeight="true" spans="1:18">
      <c r="A86" s="9"/>
      <c r="B86" s="10"/>
      <c r="C86" s="10"/>
      <c r="D86" s="9"/>
      <c r="E86" s="10"/>
      <c r="F86" s="10"/>
      <c r="G86" s="10"/>
      <c r="H86" s="10"/>
      <c r="I86" s="9"/>
      <c r="J86" s="14" t="s">
        <v>197</v>
      </c>
      <c r="K86" s="15"/>
      <c r="L86" s="15"/>
      <c r="M86" s="9"/>
      <c r="N86" s="9"/>
      <c r="O86" s="9"/>
      <c r="P86" s="9"/>
      <c r="Q86" s="9"/>
      <c r="R86" s="36"/>
    </row>
    <row r="87" ht="22.5" customHeight="true" spans="1:18">
      <c r="A87" s="9"/>
      <c r="B87" s="10"/>
      <c r="C87" s="10"/>
      <c r="D87" s="9"/>
      <c r="E87" s="10"/>
      <c r="F87" s="10"/>
      <c r="G87" s="10"/>
      <c r="H87" s="10" t="s">
        <v>198</v>
      </c>
      <c r="I87" s="9" t="s">
        <v>32</v>
      </c>
      <c r="J87" s="14" t="s">
        <v>199</v>
      </c>
      <c r="K87" s="15"/>
      <c r="L87" s="15"/>
      <c r="M87" s="9"/>
      <c r="N87" s="9"/>
      <c r="O87" s="9"/>
      <c r="P87" s="9"/>
      <c r="Q87" s="9"/>
      <c r="R87" s="36"/>
    </row>
    <row r="88" ht="22.5" customHeight="true" spans="1:18">
      <c r="A88" s="9"/>
      <c r="B88" s="10"/>
      <c r="C88" s="10"/>
      <c r="D88" s="9"/>
      <c r="E88" s="10"/>
      <c r="F88" s="10"/>
      <c r="G88" s="10"/>
      <c r="H88" s="10"/>
      <c r="I88" s="9"/>
      <c r="J88" s="14" t="s">
        <v>200</v>
      </c>
      <c r="K88" s="15"/>
      <c r="L88" s="15"/>
      <c r="M88" s="9"/>
      <c r="N88" s="9"/>
      <c r="O88" s="9"/>
      <c r="P88" s="9"/>
      <c r="Q88" s="9"/>
      <c r="R88" s="36"/>
    </row>
    <row r="89" ht="22.5" customHeight="true" spans="1:18">
      <c r="A89" s="9">
        <v>20</v>
      </c>
      <c r="B89" s="10"/>
      <c r="C89" s="10" t="s">
        <v>21</v>
      </c>
      <c r="D89" s="9" t="s">
        <v>22</v>
      </c>
      <c r="E89" s="10" t="s">
        <v>201</v>
      </c>
      <c r="F89" s="10" t="s">
        <v>186</v>
      </c>
      <c r="G89" s="10" t="s">
        <v>187</v>
      </c>
      <c r="H89" s="10" t="s">
        <v>202</v>
      </c>
      <c r="I89" s="9" t="s">
        <v>27</v>
      </c>
      <c r="J89" s="14" t="s">
        <v>203</v>
      </c>
      <c r="K89" s="15">
        <v>45047</v>
      </c>
      <c r="L89" s="15" t="s">
        <v>29</v>
      </c>
      <c r="M89" s="9">
        <v>4</v>
      </c>
      <c r="N89" s="9">
        <v>8</v>
      </c>
      <c r="O89" s="9">
        <v>80</v>
      </c>
      <c r="P89" s="9">
        <f>O89*N89</f>
        <v>640</v>
      </c>
      <c r="Q89" s="9">
        <v>200</v>
      </c>
      <c r="R89" s="36">
        <f>P89*360</f>
        <v>230400</v>
      </c>
    </row>
    <row r="90" ht="22.5" customHeight="true" spans="1:18">
      <c r="A90" s="9"/>
      <c r="B90" s="10"/>
      <c r="C90" s="10"/>
      <c r="D90" s="9"/>
      <c r="E90" s="10"/>
      <c r="F90" s="10"/>
      <c r="G90" s="10"/>
      <c r="H90" s="10"/>
      <c r="I90" s="9"/>
      <c r="J90" s="14" t="s">
        <v>204</v>
      </c>
      <c r="K90" s="15"/>
      <c r="L90" s="15"/>
      <c r="M90" s="9"/>
      <c r="N90" s="9"/>
      <c r="O90" s="9"/>
      <c r="P90" s="9"/>
      <c r="Q90" s="9"/>
      <c r="R90" s="36"/>
    </row>
    <row r="91" ht="22.5" customHeight="true" spans="1:18">
      <c r="A91" s="9"/>
      <c r="B91" s="10"/>
      <c r="C91" s="10"/>
      <c r="D91" s="9"/>
      <c r="E91" s="10"/>
      <c r="F91" s="10"/>
      <c r="G91" s="10"/>
      <c r="H91" s="10" t="s">
        <v>205</v>
      </c>
      <c r="I91" s="9" t="s">
        <v>32</v>
      </c>
      <c r="J91" s="14" t="s">
        <v>206</v>
      </c>
      <c r="K91" s="15"/>
      <c r="L91" s="15"/>
      <c r="M91" s="9"/>
      <c r="N91" s="9"/>
      <c r="O91" s="9"/>
      <c r="P91" s="9"/>
      <c r="Q91" s="9"/>
      <c r="R91" s="36"/>
    </row>
    <row r="92" ht="22.5" customHeight="true" spans="1:18">
      <c r="A92" s="9"/>
      <c r="B92" s="10"/>
      <c r="C92" s="10"/>
      <c r="D92" s="9"/>
      <c r="E92" s="10"/>
      <c r="F92" s="10"/>
      <c r="G92" s="10"/>
      <c r="H92" s="10"/>
      <c r="I92" s="9"/>
      <c r="J92" s="14" t="s">
        <v>207</v>
      </c>
      <c r="K92" s="15"/>
      <c r="L92" s="15"/>
      <c r="M92" s="9"/>
      <c r="N92" s="9"/>
      <c r="O92" s="9"/>
      <c r="P92" s="9"/>
      <c r="Q92" s="9"/>
      <c r="R92" s="36"/>
    </row>
    <row r="93" ht="22.5" customHeight="true" spans="1:18">
      <c r="A93" s="9">
        <v>21</v>
      </c>
      <c r="B93" s="10"/>
      <c r="C93" s="10" t="s">
        <v>21</v>
      </c>
      <c r="D93" s="9" t="s">
        <v>22</v>
      </c>
      <c r="E93" s="10" t="s">
        <v>208</v>
      </c>
      <c r="F93" s="10" t="s">
        <v>186</v>
      </c>
      <c r="G93" s="10" t="s">
        <v>187</v>
      </c>
      <c r="H93" s="10" t="s">
        <v>209</v>
      </c>
      <c r="I93" s="9" t="s">
        <v>27</v>
      </c>
      <c r="J93" s="14" t="s">
        <v>210</v>
      </c>
      <c r="K93" s="15">
        <v>45108</v>
      </c>
      <c r="L93" s="15" t="s">
        <v>29</v>
      </c>
      <c r="M93" s="9">
        <v>4</v>
      </c>
      <c r="N93" s="9">
        <v>8</v>
      </c>
      <c r="O93" s="9">
        <v>80</v>
      </c>
      <c r="P93" s="9">
        <f>O93*N93</f>
        <v>640</v>
      </c>
      <c r="Q93" s="9">
        <v>200</v>
      </c>
      <c r="R93" s="36">
        <f>P93*360</f>
        <v>230400</v>
      </c>
    </row>
    <row r="94" ht="22.5" customHeight="true" spans="1:18">
      <c r="A94" s="9"/>
      <c r="B94" s="10"/>
      <c r="C94" s="10"/>
      <c r="D94" s="9"/>
      <c r="E94" s="10"/>
      <c r="F94" s="10"/>
      <c r="G94" s="10"/>
      <c r="H94" s="10"/>
      <c r="I94" s="9"/>
      <c r="J94" s="14" t="s">
        <v>211</v>
      </c>
      <c r="K94" s="15"/>
      <c r="L94" s="15"/>
      <c r="M94" s="9"/>
      <c r="N94" s="9"/>
      <c r="O94" s="9"/>
      <c r="P94" s="9"/>
      <c r="Q94" s="9"/>
      <c r="R94" s="36"/>
    </row>
    <row r="95" ht="22.5" customHeight="true" spans="1:18">
      <c r="A95" s="9"/>
      <c r="B95" s="10"/>
      <c r="C95" s="10"/>
      <c r="D95" s="9"/>
      <c r="E95" s="10"/>
      <c r="F95" s="10"/>
      <c r="G95" s="10"/>
      <c r="H95" s="10" t="s">
        <v>212</v>
      </c>
      <c r="I95" s="9" t="s">
        <v>32</v>
      </c>
      <c r="J95" s="14" t="s">
        <v>213</v>
      </c>
      <c r="K95" s="15"/>
      <c r="L95" s="15"/>
      <c r="M95" s="9"/>
      <c r="N95" s="9"/>
      <c r="O95" s="9"/>
      <c r="P95" s="9"/>
      <c r="Q95" s="9"/>
      <c r="R95" s="36"/>
    </row>
    <row r="96" ht="22.5" customHeight="true" spans="1:18">
      <c r="A96" s="9"/>
      <c r="B96" s="10"/>
      <c r="C96" s="10"/>
      <c r="D96" s="9"/>
      <c r="E96" s="10"/>
      <c r="F96" s="10"/>
      <c r="G96" s="10"/>
      <c r="H96" s="10"/>
      <c r="I96" s="9"/>
      <c r="J96" s="14" t="s">
        <v>214</v>
      </c>
      <c r="K96" s="15"/>
      <c r="L96" s="15"/>
      <c r="M96" s="9"/>
      <c r="N96" s="9"/>
      <c r="O96" s="9"/>
      <c r="P96" s="9"/>
      <c r="Q96" s="9"/>
      <c r="R96" s="36"/>
    </row>
    <row r="97" ht="22.5" customHeight="true" spans="1:18">
      <c r="A97" s="9">
        <v>22</v>
      </c>
      <c r="B97" s="10"/>
      <c r="C97" s="10" t="s">
        <v>21</v>
      </c>
      <c r="D97" s="9" t="s">
        <v>22</v>
      </c>
      <c r="E97" s="10" t="s">
        <v>215</v>
      </c>
      <c r="F97" s="10" t="s">
        <v>186</v>
      </c>
      <c r="G97" s="10" t="s">
        <v>187</v>
      </c>
      <c r="H97" s="10" t="s">
        <v>216</v>
      </c>
      <c r="I97" s="9" t="s">
        <v>27</v>
      </c>
      <c r="J97" s="14" t="s">
        <v>217</v>
      </c>
      <c r="K97" s="15">
        <v>45108</v>
      </c>
      <c r="L97" s="15" t="s">
        <v>29</v>
      </c>
      <c r="M97" s="9">
        <v>4</v>
      </c>
      <c r="N97" s="9">
        <v>8</v>
      </c>
      <c r="O97" s="9">
        <v>80</v>
      </c>
      <c r="P97" s="9">
        <f>O97*N97</f>
        <v>640</v>
      </c>
      <c r="Q97" s="9">
        <v>200</v>
      </c>
      <c r="R97" s="36">
        <f>P97*360</f>
        <v>230400</v>
      </c>
    </row>
    <row r="98" ht="22.5" customHeight="true" spans="1:18">
      <c r="A98" s="9"/>
      <c r="B98" s="10"/>
      <c r="C98" s="10"/>
      <c r="D98" s="9"/>
      <c r="E98" s="10"/>
      <c r="F98" s="10"/>
      <c r="G98" s="10"/>
      <c r="H98" s="10"/>
      <c r="I98" s="9"/>
      <c r="J98" s="14" t="s">
        <v>218</v>
      </c>
      <c r="K98" s="15"/>
      <c r="L98" s="15"/>
      <c r="M98" s="9"/>
      <c r="N98" s="9"/>
      <c r="O98" s="9"/>
      <c r="P98" s="9"/>
      <c r="Q98" s="9"/>
      <c r="R98" s="36"/>
    </row>
    <row r="99" ht="22.5" customHeight="true" spans="1:18">
      <c r="A99" s="9"/>
      <c r="B99" s="10"/>
      <c r="C99" s="10"/>
      <c r="D99" s="9"/>
      <c r="E99" s="10"/>
      <c r="F99" s="10"/>
      <c r="G99" s="10"/>
      <c r="H99" s="10" t="s">
        <v>219</v>
      </c>
      <c r="I99" s="9" t="s">
        <v>32</v>
      </c>
      <c r="J99" s="14" t="s">
        <v>220</v>
      </c>
      <c r="K99" s="15"/>
      <c r="L99" s="15"/>
      <c r="M99" s="9"/>
      <c r="N99" s="9"/>
      <c r="O99" s="9"/>
      <c r="P99" s="9"/>
      <c r="Q99" s="9"/>
      <c r="R99" s="36"/>
    </row>
    <row r="100" ht="22.5" customHeight="true" spans="1:18">
      <c r="A100" s="9"/>
      <c r="B100" s="10"/>
      <c r="C100" s="10"/>
      <c r="D100" s="9"/>
      <c r="E100" s="10"/>
      <c r="F100" s="10"/>
      <c r="G100" s="10"/>
      <c r="H100" s="10"/>
      <c r="I100" s="9"/>
      <c r="J100" s="14" t="s">
        <v>221</v>
      </c>
      <c r="K100" s="15"/>
      <c r="L100" s="15"/>
      <c r="M100" s="9"/>
      <c r="N100" s="9"/>
      <c r="O100" s="9"/>
      <c r="P100" s="9"/>
      <c r="Q100" s="9"/>
      <c r="R100" s="36"/>
    </row>
    <row r="101" ht="22.5" customHeight="true" spans="1:18">
      <c r="A101" s="9">
        <v>23</v>
      </c>
      <c r="B101" s="10" t="s">
        <v>184</v>
      </c>
      <c r="C101" s="10" t="s">
        <v>21</v>
      </c>
      <c r="D101" s="9" t="s">
        <v>22</v>
      </c>
      <c r="E101" s="10" t="s">
        <v>222</v>
      </c>
      <c r="F101" s="10" t="s">
        <v>186</v>
      </c>
      <c r="G101" s="10" t="s">
        <v>187</v>
      </c>
      <c r="H101" s="10" t="s">
        <v>223</v>
      </c>
      <c r="I101" s="9" t="s">
        <v>27</v>
      </c>
      <c r="J101" s="14" t="s">
        <v>224</v>
      </c>
      <c r="K101" s="15">
        <v>45108</v>
      </c>
      <c r="L101" s="15" t="s">
        <v>29</v>
      </c>
      <c r="M101" s="9">
        <v>3</v>
      </c>
      <c r="N101" s="9">
        <v>6</v>
      </c>
      <c r="O101" s="9" t="s">
        <v>225</v>
      </c>
      <c r="P101" s="9">
        <f>120*2+160</f>
        <v>400</v>
      </c>
      <c r="Q101" s="9">
        <v>200</v>
      </c>
      <c r="R101" s="36">
        <f>P101*360</f>
        <v>144000</v>
      </c>
    </row>
    <row r="102" ht="22.5" customHeight="true" spans="1:18">
      <c r="A102" s="9"/>
      <c r="B102" s="10"/>
      <c r="C102" s="10"/>
      <c r="D102" s="9"/>
      <c r="E102" s="10"/>
      <c r="F102" s="10"/>
      <c r="G102" s="10"/>
      <c r="H102" s="10"/>
      <c r="I102" s="9"/>
      <c r="J102" s="14" t="s">
        <v>226</v>
      </c>
      <c r="K102" s="15"/>
      <c r="L102" s="15"/>
      <c r="M102" s="9"/>
      <c r="N102" s="9"/>
      <c r="O102" s="9"/>
      <c r="P102" s="9"/>
      <c r="Q102" s="9"/>
      <c r="R102" s="36"/>
    </row>
    <row r="103" ht="39.75" customHeight="true" spans="1:18">
      <c r="A103" s="9"/>
      <c r="B103" s="10"/>
      <c r="C103" s="10"/>
      <c r="D103" s="9"/>
      <c r="E103" s="10"/>
      <c r="F103" s="10"/>
      <c r="G103" s="10"/>
      <c r="H103" s="10" t="s">
        <v>227</v>
      </c>
      <c r="I103" s="9" t="s">
        <v>32</v>
      </c>
      <c r="J103" s="14" t="s">
        <v>228</v>
      </c>
      <c r="K103" s="15"/>
      <c r="L103" s="15"/>
      <c r="M103" s="9"/>
      <c r="N103" s="9"/>
      <c r="O103" s="9"/>
      <c r="P103" s="9"/>
      <c r="Q103" s="9"/>
      <c r="R103" s="36"/>
    </row>
    <row r="104" ht="22.5" customHeight="true" spans="1:18">
      <c r="A104" s="9">
        <v>24</v>
      </c>
      <c r="B104" s="10"/>
      <c r="C104" s="10" t="s">
        <v>21</v>
      </c>
      <c r="D104" s="9" t="s">
        <v>22</v>
      </c>
      <c r="E104" s="10" t="s">
        <v>229</v>
      </c>
      <c r="F104" s="10" t="s">
        <v>186</v>
      </c>
      <c r="G104" s="10" t="s">
        <v>187</v>
      </c>
      <c r="H104" s="10" t="s">
        <v>230</v>
      </c>
      <c r="I104" s="9" t="s">
        <v>27</v>
      </c>
      <c r="J104" s="14" t="s">
        <v>231</v>
      </c>
      <c r="K104" s="15">
        <v>45139</v>
      </c>
      <c r="L104" s="15" t="s">
        <v>29</v>
      </c>
      <c r="M104" s="9">
        <v>3</v>
      </c>
      <c r="N104" s="9">
        <v>6</v>
      </c>
      <c r="O104" s="9" t="s">
        <v>225</v>
      </c>
      <c r="P104" s="9">
        <f>120*2+160</f>
        <v>400</v>
      </c>
      <c r="Q104" s="9">
        <v>200</v>
      </c>
      <c r="R104" s="36">
        <f>P104*360</f>
        <v>144000</v>
      </c>
    </row>
    <row r="105" ht="22.5" customHeight="true" spans="1:18">
      <c r="A105" s="9"/>
      <c r="B105" s="10"/>
      <c r="C105" s="10"/>
      <c r="D105" s="9"/>
      <c r="E105" s="10"/>
      <c r="F105" s="10"/>
      <c r="G105" s="10"/>
      <c r="H105" s="10"/>
      <c r="I105" s="9"/>
      <c r="J105" s="14" t="s">
        <v>232</v>
      </c>
      <c r="K105" s="15"/>
      <c r="L105" s="15"/>
      <c r="M105" s="9"/>
      <c r="N105" s="9"/>
      <c r="O105" s="9"/>
      <c r="P105" s="9"/>
      <c r="Q105" s="9"/>
      <c r="R105" s="36"/>
    </row>
    <row r="106" ht="36" customHeight="true" spans="1:18">
      <c r="A106" s="9"/>
      <c r="B106" s="10"/>
      <c r="C106" s="10"/>
      <c r="D106" s="9"/>
      <c r="E106" s="10"/>
      <c r="F106" s="10"/>
      <c r="G106" s="10"/>
      <c r="H106" s="10" t="s">
        <v>233</v>
      </c>
      <c r="I106" s="9" t="s">
        <v>32</v>
      </c>
      <c r="J106" s="14" t="s">
        <v>234</v>
      </c>
      <c r="K106" s="15"/>
      <c r="L106" s="15"/>
      <c r="M106" s="9"/>
      <c r="N106" s="9"/>
      <c r="O106" s="9"/>
      <c r="P106" s="9"/>
      <c r="Q106" s="9"/>
      <c r="R106" s="36"/>
    </row>
    <row r="107" ht="22.5" customHeight="true" spans="1:18">
      <c r="A107" s="9">
        <v>25</v>
      </c>
      <c r="B107" s="10"/>
      <c r="C107" s="10" t="s">
        <v>21</v>
      </c>
      <c r="D107" s="9" t="s">
        <v>22</v>
      </c>
      <c r="E107" s="10" t="s">
        <v>235</v>
      </c>
      <c r="F107" s="10" t="s">
        <v>186</v>
      </c>
      <c r="G107" s="10" t="s">
        <v>187</v>
      </c>
      <c r="H107" s="10" t="s">
        <v>236</v>
      </c>
      <c r="I107" s="9" t="s">
        <v>27</v>
      </c>
      <c r="J107" s="14" t="s">
        <v>237</v>
      </c>
      <c r="K107" s="15">
        <v>45139</v>
      </c>
      <c r="L107" s="15" t="s">
        <v>29</v>
      </c>
      <c r="M107" s="9">
        <v>3</v>
      </c>
      <c r="N107" s="9">
        <v>6</v>
      </c>
      <c r="O107" s="9" t="s">
        <v>225</v>
      </c>
      <c r="P107" s="9">
        <f>120*2+160</f>
        <v>400</v>
      </c>
      <c r="Q107" s="9">
        <v>200</v>
      </c>
      <c r="R107" s="36">
        <f>P107*360</f>
        <v>144000</v>
      </c>
    </row>
    <row r="108" ht="15.75" customHeight="true" spans="1:18">
      <c r="A108" s="9"/>
      <c r="B108" s="10"/>
      <c r="C108" s="10"/>
      <c r="D108" s="9"/>
      <c r="E108" s="10"/>
      <c r="F108" s="10"/>
      <c r="G108" s="10"/>
      <c r="H108" s="10"/>
      <c r="I108" s="9"/>
      <c r="J108" s="14" t="s">
        <v>238</v>
      </c>
      <c r="K108" s="15"/>
      <c r="L108" s="15"/>
      <c r="M108" s="9"/>
      <c r="N108" s="9"/>
      <c r="O108" s="9"/>
      <c r="P108" s="9"/>
      <c r="Q108" s="9"/>
      <c r="R108" s="36"/>
    </row>
    <row r="109" ht="36.75" customHeight="true" spans="1:18">
      <c r="A109" s="9"/>
      <c r="B109" s="10"/>
      <c r="C109" s="10"/>
      <c r="D109" s="9"/>
      <c r="E109" s="10"/>
      <c r="F109" s="10"/>
      <c r="G109" s="10"/>
      <c r="H109" s="10" t="s">
        <v>239</v>
      </c>
      <c r="I109" s="9" t="s">
        <v>32</v>
      </c>
      <c r="J109" s="14" t="s">
        <v>240</v>
      </c>
      <c r="K109" s="15"/>
      <c r="L109" s="15"/>
      <c r="M109" s="9"/>
      <c r="N109" s="9"/>
      <c r="O109" s="9"/>
      <c r="P109" s="9"/>
      <c r="Q109" s="9"/>
      <c r="R109" s="36"/>
    </row>
    <row r="110" ht="22.5" customHeight="true" spans="1:18">
      <c r="A110" s="9">
        <v>26</v>
      </c>
      <c r="B110" s="10"/>
      <c r="C110" s="10" t="s">
        <v>21</v>
      </c>
      <c r="D110" s="9" t="s">
        <v>22</v>
      </c>
      <c r="E110" s="10" t="s">
        <v>241</v>
      </c>
      <c r="F110" s="10" t="s">
        <v>186</v>
      </c>
      <c r="G110" s="10" t="s">
        <v>187</v>
      </c>
      <c r="H110" s="10" t="s">
        <v>242</v>
      </c>
      <c r="I110" s="9" t="s">
        <v>27</v>
      </c>
      <c r="J110" s="14" t="s">
        <v>243</v>
      </c>
      <c r="K110" s="15">
        <v>45139</v>
      </c>
      <c r="L110" s="15" t="s">
        <v>29</v>
      </c>
      <c r="M110" s="9">
        <v>3</v>
      </c>
      <c r="N110" s="9">
        <v>6</v>
      </c>
      <c r="O110" s="9" t="s">
        <v>225</v>
      </c>
      <c r="P110" s="9">
        <f>120*2+160</f>
        <v>400</v>
      </c>
      <c r="Q110" s="9">
        <v>200</v>
      </c>
      <c r="R110" s="36">
        <f>P110*360</f>
        <v>144000</v>
      </c>
    </row>
    <row r="111" ht="22.5" customHeight="true" spans="1:18">
      <c r="A111" s="9"/>
      <c r="B111" s="10"/>
      <c r="C111" s="10"/>
      <c r="D111" s="9"/>
      <c r="E111" s="10"/>
      <c r="F111" s="10"/>
      <c r="G111" s="10"/>
      <c r="H111" s="10"/>
      <c r="I111" s="9"/>
      <c r="J111" s="14" t="s">
        <v>244</v>
      </c>
      <c r="K111" s="15"/>
      <c r="L111" s="15"/>
      <c r="M111" s="9"/>
      <c r="N111" s="9"/>
      <c r="O111" s="9"/>
      <c r="P111" s="9"/>
      <c r="Q111" s="9"/>
      <c r="R111" s="36"/>
    </row>
    <row r="112" ht="43.5" customHeight="true" spans="1:18">
      <c r="A112" s="9"/>
      <c r="B112" s="10"/>
      <c r="C112" s="10"/>
      <c r="D112" s="9"/>
      <c r="E112" s="10"/>
      <c r="F112" s="10"/>
      <c r="G112" s="10"/>
      <c r="H112" s="10" t="s">
        <v>245</v>
      </c>
      <c r="I112" s="9" t="s">
        <v>32</v>
      </c>
      <c r="J112" s="14" t="s">
        <v>246</v>
      </c>
      <c r="K112" s="15"/>
      <c r="L112" s="15"/>
      <c r="M112" s="9"/>
      <c r="N112" s="9"/>
      <c r="O112" s="9"/>
      <c r="P112" s="9"/>
      <c r="Q112" s="9"/>
      <c r="R112" s="36"/>
    </row>
    <row r="113" ht="22.5" customHeight="true" spans="1:18">
      <c r="A113" s="9">
        <v>27</v>
      </c>
      <c r="B113" s="10"/>
      <c r="C113" s="10" t="s">
        <v>21</v>
      </c>
      <c r="D113" s="9" t="s">
        <v>22</v>
      </c>
      <c r="E113" s="10" t="s">
        <v>247</v>
      </c>
      <c r="F113" s="10" t="s">
        <v>186</v>
      </c>
      <c r="G113" s="10" t="s">
        <v>187</v>
      </c>
      <c r="H113" s="10" t="s">
        <v>248</v>
      </c>
      <c r="I113" s="9" t="s">
        <v>27</v>
      </c>
      <c r="J113" s="14" t="s">
        <v>249</v>
      </c>
      <c r="K113" s="15">
        <v>45139</v>
      </c>
      <c r="L113" s="15" t="s">
        <v>29</v>
      </c>
      <c r="M113" s="9">
        <v>3</v>
      </c>
      <c r="N113" s="9">
        <v>6</v>
      </c>
      <c r="O113" s="9" t="s">
        <v>225</v>
      </c>
      <c r="P113" s="9">
        <f>120*2+160</f>
        <v>400</v>
      </c>
      <c r="Q113" s="9">
        <v>200</v>
      </c>
      <c r="R113" s="36">
        <f>P113*360</f>
        <v>144000</v>
      </c>
    </row>
    <row r="114" ht="15" customHeight="true" spans="1:18">
      <c r="A114" s="9"/>
      <c r="B114" s="10"/>
      <c r="C114" s="10"/>
      <c r="D114" s="9"/>
      <c r="E114" s="10"/>
      <c r="F114" s="10"/>
      <c r="G114" s="10"/>
      <c r="H114" s="10"/>
      <c r="I114" s="9"/>
      <c r="J114" s="14" t="s">
        <v>250</v>
      </c>
      <c r="K114" s="15"/>
      <c r="L114" s="15"/>
      <c r="M114" s="9"/>
      <c r="N114" s="9"/>
      <c r="O114" s="9"/>
      <c r="P114" s="9"/>
      <c r="Q114" s="9"/>
      <c r="R114" s="36"/>
    </row>
    <row r="115" ht="37.5" customHeight="true" spans="1:18">
      <c r="A115" s="9"/>
      <c r="B115" s="10"/>
      <c r="C115" s="10"/>
      <c r="D115" s="9"/>
      <c r="E115" s="10"/>
      <c r="F115" s="10"/>
      <c r="G115" s="10"/>
      <c r="H115" s="10" t="s">
        <v>251</v>
      </c>
      <c r="I115" s="9" t="s">
        <v>32</v>
      </c>
      <c r="J115" s="14" t="s">
        <v>252</v>
      </c>
      <c r="K115" s="15"/>
      <c r="L115" s="15"/>
      <c r="M115" s="9"/>
      <c r="N115" s="9"/>
      <c r="O115" s="9"/>
      <c r="P115" s="9"/>
      <c r="Q115" s="9"/>
      <c r="R115" s="36"/>
    </row>
    <row r="116" ht="24.95" customHeight="true" spans="1:18">
      <c r="A116" s="20" t="s">
        <v>182</v>
      </c>
      <c r="B116" s="20"/>
      <c r="C116" s="20"/>
      <c r="D116" s="20"/>
      <c r="E116" s="20"/>
      <c r="F116" s="26"/>
      <c r="G116" s="26"/>
      <c r="H116" s="26"/>
      <c r="I116" s="20"/>
      <c r="J116" s="20"/>
      <c r="K116" s="20"/>
      <c r="L116" s="20"/>
      <c r="M116" s="20">
        <f>SUM(M81:M115)</f>
        <v>35</v>
      </c>
      <c r="N116" s="20">
        <f>SUM(N81:N115)</f>
        <v>70</v>
      </c>
      <c r="O116" s="20" t="s">
        <v>183</v>
      </c>
      <c r="P116" s="20">
        <f>SUM(P81:P115)</f>
        <v>5200</v>
      </c>
      <c r="Q116" s="20">
        <f>SUM(Q81:Q115)</f>
        <v>2000</v>
      </c>
      <c r="R116" s="20">
        <f>SUM(R81:R115)</f>
        <v>1872000</v>
      </c>
    </row>
    <row r="117" ht="27.75" customHeight="true" spans="1:18">
      <c r="A117" s="12">
        <v>28</v>
      </c>
      <c r="B117" s="21" t="s">
        <v>253</v>
      </c>
      <c r="C117" s="11" t="s">
        <v>53</v>
      </c>
      <c r="D117" s="12" t="s">
        <v>54</v>
      </c>
      <c r="E117" s="11" t="s">
        <v>254</v>
      </c>
      <c r="F117" s="11" t="s">
        <v>255</v>
      </c>
      <c r="G117" s="11" t="s">
        <v>253</v>
      </c>
      <c r="H117" s="10" t="s">
        <v>256</v>
      </c>
      <c r="I117" s="9" t="s">
        <v>27</v>
      </c>
      <c r="J117" s="14" t="s">
        <v>257</v>
      </c>
      <c r="K117" s="34">
        <v>44927</v>
      </c>
      <c r="L117" s="34" t="s">
        <v>29</v>
      </c>
      <c r="M117" s="12">
        <v>16</v>
      </c>
      <c r="N117" s="12">
        <v>16</v>
      </c>
      <c r="O117" s="12">
        <v>60</v>
      </c>
      <c r="P117" s="12">
        <v>960</v>
      </c>
      <c r="Q117" s="12">
        <v>166</v>
      </c>
      <c r="R117" s="36">
        <f>P117*400*0.9</f>
        <v>345600</v>
      </c>
    </row>
    <row r="118" ht="27.75" customHeight="true" spans="1:18">
      <c r="A118" s="12"/>
      <c r="B118" s="22"/>
      <c r="C118" s="11"/>
      <c r="D118" s="12"/>
      <c r="E118" s="11"/>
      <c r="F118" s="11"/>
      <c r="G118" s="11"/>
      <c r="H118" s="10"/>
      <c r="I118" s="9"/>
      <c r="J118" s="14" t="s">
        <v>258</v>
      </c>
      <c r="K118" s="34"/>
      <c r="L118" s="34"/>
      <c r="M118" s="12"/>
      <c r="N118" s="12"/>
      <c r="O118" s="12"/>
      <c r="P118" s="12"/>
      <c r="Q118" s="12"/>
      <c r="R118" s="36"/>
    </row>
    <row r="119" ht="27.75" customHeight="true" spans="1:18">
      <c r="A119" s="12"/>
      <c r="B119" s="22"/>
      <c r="C119" s="11"/>
      <c r="D119" s="12"/>
      <c r="E119" s="11"/>
      <c r="F119" s="11"/>
      <c r="G119" s="11"/>
      <c r="H119" s="10"/>
      <c r="I119" s="9"/>
      <c r="J119" s="14" t="s">
        <v>259</v>
      </c>
      <c r="K119" s="34"/>
      <c r="L119" s="34"/>
      <c r="M119" s="12"/>
      <c r="N119" s="12"/>
      <c r="O119" s="12"/>
      <c r="P119" s="12"/>
      <c r="Q119" s="12"/>
      <c r="R119" s="36"/>
    </row>
    <row r="120" ht="27.75" customHeight="true" spans="1:18">
      <c r="A120" s="12"/>
      <c r="B120" s="22"/>
      <c r="C120" s="11"/>
      <c r="D120" s="12"/>
      <c r="E120" s="11"/>
      <c r="F120" s="11"/>
      <c r="G120" s="11"/>
      <c r="H120" s="10"/>
      <c r="I120" s="9"/>
      <c r="J120" s="14" t="s">
        <v>260</v>
      </c>
      <c r="K120" s="34"/>
      <c r="L120" s="34"/>
      <c r="M120" s="12"/>
      <c r="N120" s="12"/>
      <c r="O120" s="12"/>
      <c r="P120" s="12"/>
      <c r="Q120" s="12"/>
      <c r="R120" s="36"/>
    </row>
    <row r="121" ht="27.75" customHeight="true" spans="1:18">
      <c r="A121" s="12"/>
      <c r="B121" s="22"/>
      <c r="C121" s="11"/>
      <c r="D121" s="12"/>
      <c r="E121" s="11"/>
      <c r="F121" s="11"/>
      <c r="G121" s="11"/>
      <c r="H121" s="10"/>
      <c r="I121" s="9"/>
      <c r="J121" s="14" t="s">
        <v>261</v>
      </c>
      <c r="K121" s="34"/>
      <c r="L121" s="34"/>
      <c r="M121" s="12"/>
      <c r="N121" s="12"/>
      <c r="O121" s="12"/>
      <c r="P121" s="12"/>
      <c r="Q121" s="12"/>
      <c r="R121" s="36"/>
    </row>
    <row r="122" ht="27.75" customHeight="true" spans="1:18">
      <c r="A122" s="12"/>
      <c r="B122" s="22"/>
      <c r="C122" s="11"/>
      <c r="D122" s="12"/>
      <c r="E122" s="11"/>
      <c r="F122" s="11"/>
      <c r="G122" s="11"/>
      <c r="H122" s="10"/>
      <c r="I122" s="9"/>
      <c r="J122" s="14" t="s">
        <v>262</v>
      </c>
      <c r="K122" s="34"/>
      <c r="L122" s="34"/>
      <c r="M122" s="12"/>
      <c r="N122" s="12"/>
      <c r="O122" s="12"/>
      <c r="P122" s="12"/>
      <c r="Q122" s="12"/>
      <c r="R122" s="36"/>
    </row>
    <row r="123" ht="27.75" customHeight="true" spans="1:18">
      <c r="A123" s="12"/>
      <c r="B123" s="22"/>
      <c r="C123" s="11"/>
      <c r="D123" s="12"/>
      <c r="E123" s="11"/>
      <c r="F123" s="11"/>
      <c r="G123" s="11"/>
      <c r="H123" s="10"/>
      <c r="I123" s="9"/>
      <c r="J123" s="14" t="s">
        <v>263</v>
      </c>
      <c r="K123" s="34"/>
      <c r="L123" s="34"/>
      <c r="M123" s="12"/>
      <c r="N123" s="12"/>
      <c r="O123" s="12"/>
      <c r="P123" s="12"/>
      <c r="Q123" s="12"/>
      <c r="R123" s="36"/>
    </row>
    <row r="124" ht="27.75" customHeight="true" spans="1:18">
      <c r="A124" s="12"/>
      <c r="B124" s="22"/>
      <c r="C124" s="11"/>
      <c r="D124" s="12"/>
      <c r="E124" s="11"/>
      <c r="F124" s="11"/>
      <c r="G124" s="11"/>
      <c r="H124" s="10"/>
      <c r="I124" s="35"/>
      <c r="J124" s="14" t="s">
        <v>264</v>
      </c>
      <c r="K124" s="34"/>
      <c r="L124" s="34"/>
      <c r="M124" s="12"/>
      <c r="N124" s="12"/>
      <c r="O124" s="12"/>
      <c r="P124" s="12"/>
      <c r="Q124" s="12"/>
      <c r="R124" s="36"/>
    </row>
    <row r="125" ht="27.75" customHeight="true" spans="1:18">
      <c r="A125" s="12"/>
      <c r="B125" s="22"/>
      <c r="C125" s="11"/>
      <c r="D125" s="12"/>
      <c r="E125" s="11"/>
      <c r="F125" s="11"/>
      <c r="G125" s="11"/>
      <c r="H125" s="10" t="s">
        <v>265</v>
      </c>
      <c r="I125" s="9" t="s">
        <v>32</v>
      </c>
      <c r="J125" s="14" t="s">
        <v>266</v>
      </c>
      <c r="K125" s="34"/>
      <c r="L125" s="34"/>
      <c r="M125" s="12"/>
      <c r="N125" s="12"/>
      <c r="O125" s="12"/>
      <c r="P125" s="12"/>
      <c r="Q125" s="12"/>
      <c r="R125" s="36"/>
    </row>
    <row r="126" ht="27.75" customHeight="true" spans="1:18">
      <c r="A126" s="12"/>
      <c r="B126" s="22"/>
      <c r="C126" s="11"/>
      <c r="D126" s="12"/>
      <c r="E126" s="11"/>
      <c r="F126" s="11"/>
      <c r="G126" s="11"/>
      <c r="H126" s="10"/>
      <c r="I126" s="9"/>
      <c r="J126" s="14" t="s">
        <v>267</v>
      </c>
      <c r="K126" s="34"/>
      <c r="L126" s="34"/>
      <c r="M126" s="12"/>
      <c r="N126" s="12"/>
      <c r="O126" s="12"/>
      <c r="P126" s="12"/>
      <c r="Q126" s="12"/>
      <c r="R126" s="36"/>
    </row>
    <row r="127" ht="27.75" customHeight="true" spans="1:18">
      <c r="A127" s="12"/>
      <c r="B127" s="22"/>
      <c r="C127" s="11"/>
      <c r="D127" s="12"/>
      <c r="E127" s="11"/>
      <c r="F127" s="11"/>
      <c r="G127" s="11"/>
      <c r="H127" s="10"/>
      <c r="I127" s="9"/>
      <c r="J127" s="14" t="s">
        <v>268</v>
      </c>
      <c r="K127" s="34"/>
      <c r="L127" s="34"/>
      <c r="M127" s="12"/>
      <c r="N127" s="12"/>
      <c r="O127" s="12"/>
      <c r="P127" s="12"/>
      <c r="Q127" s="12"/>
      <c r="R127" s="36"/>
    </row>
    <row r="128" ht="27.75" customHeight="true" spans="1:18">
      <c r="A128" s="12"/>
      <c r="B128" s="22"/>
      <c r="C128" s="11"/>
      <c r="D128" s="12"/>
      <c r="E128" s="11"/>
      <c r="F128" s="11"/>
      <c r="G128" s="11"/>
      <c r="H128" s="10"/>
      <c r="I128" s="9"/>
      <c r="J128" s="14" t="s">
        <v>269</v>
      </c>
      <c r="K128" s="34"/>
      <c r="L128" s="34"/>
      <c r="M128" s="12"/>
      <c r="N128" s="12"/>
      <c r="O128" s="12"/>
      <c r="P128" s="12"/>
      <c r="Q128" s="12"/>
      <c r="R128" s="36"/>
    </row>
    <row r="129" ht="27.75" customHeight="true" spans="1:18">
      <c r="A129" s="12"/>
      <c r="B129" s="22"/>
      <c r="C129" s="11"/>
      <c r="D129" s="12"/>
      <c r="E129" s="11"/>
      <c r="F129" s="11"/>
      <c r="G129" s="11"/>
      <c r="H129" s="10"/>
      <c r="I129" s="9"/>
      <c r="J129" s="14" t="s">
        <v>270</v>
      </c>
      <c r="K129" s="34"/>
      <c r="L129" s="34"/>
      <c r="M129" s="12"/>
      <c r="N129" s="12"/>
      <c r="O129" s="12"/>
      <c r="P129" s="12"/>
      <c r="Q129" s="12"/>
      <c r="R129" s="36"/>
    </row>
    <row r="130" ht="27.75" customHeight="true" spans="1:18">
      <c r="A130" s="12"/>
      <c r="B130" s="22"/>
      <c r="C130" s="11"/>
      <c r="D130" s="12"/>
      <c r="E130" s="11"/>
      <c r="F130" s="11"/>
      <c r="G130" s="11"/>
      <c r="H130" s="10"/>
      <c r="I130" s="9"/>
      <c r="J130" s="14" t="s">
        <v>271</v>
      </c>
      <c r="K130" s="34"/>
      <c r="L130" s="34"/>
      <c r="M130" s="12"/>
      <c r="N130" s="12"/>
      <c r="O130" s="12"/>
      <c r="P130" s="12"/>
      <c r="Q130" s="12"/>
      <c r="R130" s="36"/>
    </row>
    <row r="131" ht="27.75" customHeight="true" spans="1:18">
      <c r="A131" s="12"/>
      <c r="B131" s="22"/>
      <c r="C131" s="11"/>
      <c r="D131" s="12"/>
      <c r="E131" s="11"/>
      <c r="F131" s="11"/>
      <c r="G131" s="11"/>
      <c r="H131" s="10"/>
      <c r="I131" s="9"/>
      <c r="J131" s="14" t="s">
        <v>272</v>
      </c>
      <c r="K131" s="34"/>
      <c r="L131" s="34"/>
      <c r="M131" s="12"/>
      <c r="N131" s="12"/>
      <c r="O131" s="12"/>
      <c r="P131" s="12"/>
      <c r="Q131" s="12"/>
      <c r="R131" s="36"/>
    </row>
    <row r="132" ht="27.75" customHeight="true" spans="1:18">
      <c r="A132" s="12"/>
      <c r="B132" s="37"/>
      <c r="C132" s="11"/>
      <c r="D132" s="12"/>
      <c r="E132" s="11"/>
      <c r="F132" s="11"/>
      <c r="G132" s="11"/>
      <c r="H132" s="10"/>
      <c r="I132" s="35"/>
      <c r="J132" s="14" t="s">
        <v>273</v>
      </c>
      <c r="K132" s="34"/>
      <c r="L132" s="34"/>
      <c r="M132" s="12"/>
      <c r="N132" s="12"/>
      <c r="O132" s="12"/>
      <c r="P132" s="12"/>
      <c r="Q132" s="12"/>
      <c r="R132" s="36"/>
    </row>
    <row r="133" ht="28.5" customHeight="true" spans="1:18">
      <c r="A133" s="12">
        <v>29</v>
      </c>
      <c r="B133" s="21" t="s">
        <v>253</v>
      </c>
      <c r="C133" s="11" t="s">
        <v>53</v>
      </c>
      <c r="D133" s="12" t="s">
        <v>54</v>
      </c>
      <c r="E133" s="11" t="s">
        <v>274</v>
      </c>
      <c r="F133" s="11" t="s">
        <v>255</v>
      </c>
      <c r="G133" s="11" t="s">
        <v>253</v>
      </c>
      <c r="H133" s="10" t="s">
        <v>275</v>
      </c>
      <c r="I133" s="9" t="s">
        <v>27</v>
      </c>
      <c r="J133" s="14" t="s">
        <v>276</v>
      </c>
      <c r="K133" s="34">
        <v>44986</v>
      </c>
      <c r="L133" s="34" t="s">
        <v>29</v>
      </c>
      <c r="M133" s="12">
        <v>16</v>
      </c>
      <c r="N133" s="12">
        <v>16</v>
      </c>
      <c r="O133" s="12">
        <v>60</v>
      </c>
      <c r="P133" s="12">
        <v>960</v>
      </c>
      <c r="Q133" s="12">
        <v>166</v>
      </c>
      <c r="R133" s="36">
        <f>P133*400*0.9</f>
        <v>345600</v>
      </c>
    </row>
    <row r="134" ht="28.5" customHeight="true" spans="1:18">
      <c r="A134" s="12"/>
      <c r="B134" s="22"/>
      <c r="C134" s="11"/>
      <c r="D134" s="12"/>
      <c r="E134" s="11"/>
      <c r="F134" s="11"/>
      <c r="G134" s="11"/>
      <c r="H134" s="10"/>
      <c r="I134" s="9"/>
      <c r="J134" s="14" t="s">
        <v>277</v>
      </c>
      <c r="K134" s="34"/>
      <c r="L134" s="34"/>
      <c r="M134" s="12"/>
      <c r="N134" s="12"/>
      <c r="O134" s="12"/>
      <c r="P134" s="12"/>
      <c r="Q134" s="12"/>
      <c r="R134" s="36"/>
    </row>
    <row r="135" ht="28.5" customHeight="true" spans="1:18">
      <c r="A135" s="12"/>
      <c r="B135" s="22"/>
      <c r="C135" s="11"/>
      <c r="D135" s="12"/>
      <c r="E135" s="11"/>
      <c r="F135" s="11"/>
      <c r="G135" s="11"/>
      <c r="H135" s="10"/>
      <c r="I135" s="9"/>
      <c r="J135" s="14" t="s">
        <v>278</v>
      </c>
      <c r="K135" s="34"/>
      <c r="L135" s="34"/>
      <c r="M135" s="12"/>
      <c r="N135" s="12"/>
      <c r="O135" s="12"/>
      <c r="P135" s="12"/>
      <c r="Q135" s="12"/>
      <c r="R135" s="36"/>
    </row>
    <row r="136" ht="28.5" customHeight="true" spans="1:18">
      <c r="A136" s="12"/>
      <c r="B136" s="22"/>
      <c r="C136" s="11"/>
      <c r="D136" s="12"/>
      <c r="E136" s="11"/>
      <c r="F136" s="11"/>
      <c r="G136" s="11"/>
      <c r="H136" s="10"/>
      <c r="I136" s="9"/>
      <c r="J136" s="14" t="s">
        <v>279</v>
      </c>
      <c r="K136" s="34"/>
      <c r="L136" s="34"/>
      <c r="M136" s="12"/>
      <c r="N136" s="12"/>
      <c r="O136" s="12"/>
      <c r="P136" s="12"/>
      <c r="Q136" s="12"/>
      <c r="R136" s="36"/>
    </row>
    <row r="137" ht="28.5" customHeight="true" spans="1:18">
      <c r="A137" s="12"/>
      <c r="B137" s="22"/>
      <c r="C137" s="11"/>
      <c r="D137" s="12"/>
      <c r="E137" s="11"/>
      <c r="F137" s="11"/>
      <c r="G137" s="11"/>
      <c r="H137" s="10"/>
      <c r="I137" s="9"/>
      <c r="J137" s="14" t="s">
        <v>280</v>
      </c>
      <c r="K137" s="34"/>
      <c r="L137" s="34"/>
      <c r="M137" s="12"/>
      <c r="N137" s="12"/>
      <c r="O137" s="12"/>
      <c r="P137" s="12"/>
      <c r="Q137" s="12"/>
      <c r="R137" s="36"/>
    </row>
    <row r="138" ht="28.5" customHeight="true" spans="1:18">
      <c r="A138" s="12"/>
      <c r="B138" s="22"/>
      <c r="C138" s="11"/>
      <c r="D138" s="12"/>
      <c r="E138" s="11"/>
      <c r="F138" s="11"/>
      <c r="G138" s="11"/>
      <c r="H138" s="10"/>
      <c r="I138" s="9"/>
      <c r="J138" s="14" t="s">
        <v>281</v>
      </c>
      <c r="K138" s="34"/>
      <c r="L138" s="34"/>
      <c r="M138" s="12"/>
      <c r="N138" s="12"/>
      <c r="O138" s="12"/>
      <c r="P138" s="12"/>
      <c r="Q138" s="12"/>
      <c r="R138" s="36"/>
    </row>
    <row r="139" ht="28.5" customHeight="true" spans="1:18">
      <c r="A139" s="12"/>
      <c r="B139" s="22"/>
      <c r="C139" s="11"/>
      <c r="D139" s="12"/>
      <c r="E139" s="11"/>
      <c r="F139" s="11"/>
      <c r="G139" s="11"/>
      <c r="H139" s="10"/>
      <c r="I139" s="9"/>
      <c r="J139" s="14" t="s">
        <v>282</v>
      </c>
      <c r="K139" s="34"/>
      <c r="L139" s="34"/>
      <c r="M139" s="12"/>
      <c r="N139" s="12"/>
      <c r="O139" s="12"/>
      <c r="P139" s="12"/>
      <c r="Q139" s="12"/>
      <c r="R139" s="36"/>
    </row>
    <row r="140" ht="28.5" customHeight="true" spans="1:18">
      <c r="A140" s="12"/>
      <c r="B140" s="22"/>
      <c r="C140" s="11"/>
      <c r="D140" s="12"/>
      <c r="E140" s="11"/>
      <c r="F140" s="11"/>
      <c r="G140" s="11"/>
      <c r="H140" s="10"/>
      <c r="I140" s="35"/>
      <c r="J140" s="14" t="s">
        <v>283</v>
      </c>
      <c r="K140" s="34"/>
      <c r="L140" s="34"/>
      <c r="M140" s="12"/>
      <c r="N140" s="12"/>
      <c r="O140" s="12"/>
      <c r="P140" s="12"/>
      <c r="Q140" s="12"/>
      <c r="R140" s="36"/>
    </row>
    <row r="141" ht="28.5" customHeight="true" spans="1:18">
      <c r="A141" s="12"/>
      <c r="B141" s="22"/>
      <c r="C141" s="11"/>
      <c r="D141" s="12"/>
      <c r="E141" s="11"/>
      <c r="F141" s="11"/>
      <c r="G141" s="11"/>
      <c r="H141" s="10" t="s">
        <v>284</v>
      </c>
      <c r="I141" s="9" t="s">
        <v>32</v>
      </c>
      <c r="J141" s="14" t="s">
        <v>285</v>
      </c>
      <c r="K141" s="34"/>
      <c r="L141" s="34"/>
      <c r="M141" s="12"/>
      <c r="N141" s="12"/>
      <c r="O141" s="12"/>
      <c r="P141" s="12"/>
      <c r="Q141" s="12"/>
      <c r="R141" s="36"/>
    </row>
    <row r="142" ht="28.5" customHeight="true" spans="1:18">
      <c r="A142" s="12"/>
      <c r="B142" s="22"/>
      <c r="C142" s="11"/>
      <c r="D142" s="12"/>
      <c r="E142" s="11"/>
      <c r="F142" s="11"/>
      <c r="G142" s="11"/>
      <c r="H142" s="10"/>
      <c r="I142" s="9"/>
      <c r="J142" s="14" t="s">
        <v>286</v>
      </c>
      <c r="K142" s="34"/>
      <c r="L142" s="34"/>
      <c r="M142" s="12"/>
      <c r="N142" s="12"/>
      <c r="O142" s="12"/>
      <c r="P142" s="12"/>
      <c r="Q142" s="12"/>
      <c r="R142" s="36"/>
    </row>
    <row r="143" ht="28.5" customHeight="true" spans="1:18">
      <c r="A143" s="12"/>
      <c r="B143" s="22"/>
      <c r="C143" s="11"/>
      <c r="D143" s="12"/>
      <c r="E143" s="11"/>
      <c r="F143" s="11"/>
      <c r="G143" s="11"/>
      <c r="H143" s="10"/>
      <c r="I143" s="9"/>
      <c r="J143" s="14" t="s">
        <v>287</v>
      </c>
      <c r="K143" s="34"/>
      <c r="L143" s="34"/>
      <c r="M143" s="12"/>
      <c r="N143" s="12"/>
      <c r="O143" s="12"/>
      <c r="P143" s="12"/>
      <c r="Q143" s="12"/>
      <c r="R143" s="36"/>
    </row>
    <row r="144" ht="28.5" customHeight="true" spans="1:18">
      <c r="A144" s="12"/>
      <c r="B144" s="22"/>
      <c r="C144" s="11"/>
      <c r="D144" s="12"/>
      <c r="E144" s="11"/>
      <c r="F144" s="11"/>
      <c r="G144" s="11"/>
      <c r="H144" s="10"/>
      <c r="I144" s="9"/>
      <c r="J144" s="14" t="s">
        <v>288</v>
      </c>
      <c r="K144" s="34"/>
      <c r="L144" s="34"/>
      <c r="M144" s="12"/>
      <c r="N144" s="12"/>
      <c r="O144" s="12"/>
      <c r="P144" s="12"/>
      <c r="Q144" s="12"/>
      <c r="R144" s="36"/>
    </row>
    <row r="145" ht="28.5" customHeight="true" spans="1:18">
      <c r="A145" s="12"/>
      <c r="B145" s="22"/>
      <c r="C145" s="11"/>
      <c r="D145" s="12"/>
      <c r="E145" s="11"/>
      <c r="F145" s="11"/>
      <c r="G145" s="11"/>
      <c r="H145" s="10"/>
      <c r="I145" s="9"/>
      <c r="J145" s="14" t="s">
        <v>289</v>
      </c>
      <c r="K145" s="34"/>
      <c r="L145" s="34"/>
      <c r="M145" s="12"/>
      <c r="N145" s="12"/>
      <c r="O145" s="12"/>
      <c r="P145" s="12"/>
      <c r="Q145" s="12"/>
      <c r="R145" s="36"/>
    </row>
    <row r="146" ht="28.5" customHeight="true" spans="1:18">
      <c r="A146" s="12"/>
      <c r="B146" s="22"/>
      <c r="C146" s="11"/>
      <c r="D146" s="12"/>
      <c r="E146" s="11"/>
      <c r="F146" s="11"/>
      <c r="G146" s="11"/>
      <c r="H146" s="10"/>
      <c r="I146" s="9"/>
      <c r="J146" s="14" t="s">
        <v>290</v>
      </c>
      <c r="K146" s="34"/>
      <c r="L146" s="34"/>
      <c r="M146" s="12"/>
      <c r="N146" s="12"/>
      <c r="O146" s="12"/>
      <c r="P146" s="12"/>
      <c r="Q146" s="12"/>
      <c r="R146" s="36"/>
    </row>
    <row r="147" ht="28.5" customHeight="true" spans="1:18">
      <c r="A147" s="12"/>
      <c r="B147" s="22"/>
      <c r="C147" s="11"/>
      <c r="D147" s="12"/>
      <c r="E147" s="11"/>
      <c r="F147" s="11"/>
      <c r="G147" s="11"/>
      <c r="H147" s="10"/>
      <c r="I147" s="9"/>
      <c r="J147" s="14" t="s">
        <v>291</v>
      </c>
      <c r="K147" s="34"/>
      <c r="L147" s="34"/>
      <c r="M147" s="12"/>
      <c r="N147" s="12"/>
      <c r="O147" s="12"/>
      <c r="P147" s="12"/>
      <c r="Q147" s="12"/>
      <c r="R147" s="36"/>
    </row>
    <row r="148" ht="28.5" customHeight="true" spans="1:18">
      <c r="A148" s="12"/>
      <c r="B148" s="37"/>
      <c r="C148" s="11"/>
      <c r="D148" s="12"/>
      <c r="E148" s="11"/>
      <c r="F148" s="11"/>
      <c r="G148" s="11"/>
      <c r="H148" s="10"/>
      <c r="I148" s="35"/>
      <c r="J148" s="14" t="s">
        <v>292</v>
      </c>
      <c r="K148" s="34"/>
      <c r="L148" s="34"/>
      <c r="M148" s="12"/>
      <c r="N148" s="12"/>
      <c r="O148" s="12"/>
      <c r="P148" s="12"/>
      <c r="Q148" s="12"/>
      <c r="R148" s="36"/>
    </row>
    <row r="149" ht="24.95" customHeight="true" spans="1:18">
      <c r="A149" s="12">
        <v>30</v>
      </c>
      <c r="B149" s="21" t="s">
        <v>253</v>
      </c>
      <c r="C149" s="11" t="s">
        <v>53</v>
      </c>
      <c r="D149" s="12" t="s">
        <v>54</v>
      </c>
      <c r="E149" s="38" t="s">
        <v>293</v>
      </c>
      <c r="F149" s="38" t="s">
        <v>255</v>
      </c>
      <c r="G149" s="38" t="s">
        <v>253</v>
      </c>
      <c r="H149" s="10" t="s">
        <v>294</v>
      </c>
      <c r="I149" s="9" t="s">
        <v>27</v>
      </c>
      <c r="J149" s="14" t="s">
        <v>295</v>
      </c>
      <c r="K149" s="34">
        <v>44958</v>
      </c>
      <c r="L149" s="34" t="s">
        <v>29</v>
      </c>
      <c r="M149" s="12">
        <v>8</v>
      </c>
      <c r="N149" s="12">
        <v>8</v>
      </c>
      <c r="O149" s="12">
        <v>60</v>
      </c>
      <c r="P149" s="12">
        <v>480</v>
      </c>
      <c r="Q149" s="12">
        <v>83</v>
      </c>
      <c r="R149" s="36">
        <f>P149*400*0.9</f>
        <v>172800</v>
      </c>
    </row>
    <row r="150" ht="24.95" customHeight="true" spans="1:18">
      <c r="A150" s="12"/>
      <c r="B150" s="22"/>
      <c r="C150" s="11"/>
      <c r="D150" s="12"/>
      <c r="E150" s="39"/>
      <c r="F150" s="39"/>
      <c r="G150" s="39"/>
      <c r="H150" s="10"/>
      <c r="I150" s="9"/>
      <c r="J150" s="14" t="s">
        <v>296</v>
      </c>
      <c r="K150" s="34"/>
      <c r="L150" s="34"/>
      <c r="M150" s="12"/>
      <c r="N150" s="12"/>
      <c r="O150" s="12"/>
      <c r="P150" s="12"/>
      <c r="Q150" s="12"/>
      <c r="R150" s="36"/>
    </row>
    <row r="151" ht="24.95" customHeight="true" spans="1:18">
      <c r="A151" s="12"/>
      <c r="B151" s="22"/>
      <c r="C151" s="11"/>
      <c r="D151" s="12"/>
      <c r="E151" s="39"/>
      <c r="F151" s="39"/>
      <c r="G151" s="39"/>
      <c r="H151" s="10"/>
      <c r="I151" s="9"/>
      <c r="J151" s="14" t="s">
        <v>297</v>
      </c>
      <c r="K151" s="34"/>
      <c r="L151" s="34"/>
      <c r="M151" s="12"/>
      <c r="N151" s="12"/>
      <c r="O151" s="12"/>
      <c r="P151" s="12"/>
      <c r="Q151" s="12"/>
      <c r="R151" s="36"/>
    </row>
    <row r="152" ht="24.95" customHeight="true" spans="1:18">
      <c r="A152" s="12"/>
      <c r="B152" s="22"/>
      <c r="C152" s="11"/>
      <c r="D152" s="12"/>
      <c r="E152" s="39"/>
      <c r="F152" s="39"/>
      <c r="G152" s="39"/>
      <c r="H152" s="10"/>
      <c r="I152" s="9"/>
      <c r="J152" s="14" t="s">
        <v>298</v>
      </c>
      <c r="K152" s="34"/>
      <c r="L152" s="34"/>
      <c r="M152" s="12"/>
      <c r="N152" s="12"/>
      <c r="O152" s="12"/>
      <c r="P152" s="12"/>
      <c r="Q152" s="12"/>
      <c r="R152" s="36"/>
    </row>
    <row r="153" ht="24.95" customHeight="true" spans="1:18">
      <c r="A153" s="12"/>
      <c r="B153" s="22"/>
      <c r="C153" s="11"/>
      <c r="D153" s="12"/>
      <c r="E153" s="39"/>
      <c r="F153" s="39"/>
      <c r="G153" s="39"/>
      <c r="H153" s="10"/>
      <c r="I153" s="9"/>
      <c r="J153" s="14" t="s">
        <v>299</v>
      </c>
      <c r="K153" s="34"/>
      <c r="L153" s="34"/>
      <c r="M153" s="12"/>
      <c r="N153" s="12"/>
      <c r="O153" s="12"/>
      <c r="P153" s="12"/>
      <c r="Q153" s="12"/>
      <c r="R153" s="36"/>
    </row>
    <row r="154" ht="24.95" customHeight="true" spans="1:18">
      <c r="A154" s="12"/>
      <c r="B154" s="22"/>
      <c r="C154" s="11"/>
      <c r="D154" s="12"/>
      <c r="E154" s="39"/>
      <c r="F154" s="39"/>
      <c r="G154" s="39"/>
      <c r="H154" s="10"/>
      <c r="I154" s="9"/>
      <c r="J154" s="14" t="s">
        <v>300</v>
      </c>
      <c r="K154" s="34"/>
      <c r="L154" s="34"/>
      <c r="M154" s="12"/>
      <c r="N154" s="12"/>
      <c r="O154" s="12"/>
      <c r="P154" s="12"/>
      <c r="Q154" s="12"/>
      <c r="R154" s="36"/>
    </row>
    <row r="155" ht="24.95" customHeight="true" spans="1:18">
      <c r="A155" s="12"/>
      <c r="B155" s="22"/>
      <c r="C155" s="11"/>
      <c r="D155" s="12"/>
      <c r="E155" s="39"/>
      <c r="F155" s="39"/>
      <c r="G155" s="39"/>
      <c r="H155" s="10"/>
      <c r="I155" s="9"/>
      <c r="J155" s="14" t="s">
        <v>301</v>
      </c>
      <c r="K155" s="34"/>
      <c r="L155" s="34"/>
      <c r="M155" s="12"/>
      <c r="N155" s="12"/>
      <c r="O155" s="12"/>
      <c r="P155" s="12"/>
      <c r="Q155" s="12"/>
      <c r="R155" s="36"/>
    </row>
    <row r="156" ht="24.95" customHeight="true" spans="1:18">
      <c r="A156" s="12"/>
      <c r="B156" s="22"/>
      <c r="C156" s="11"/>
      <c r="D156" s="12"/>
      <c r="E156" s="39"/>
      <c r="F156" s="39"/>
      <c r="G156" s="39"/>
      <c r="H156" s="10"/>
      <c r="I156" s="35"/>
      <c r="J156" s="14" t="s">
        <v>302</v>
      </c>
      <c r="K156" s="34"/>
      <c r="L156" s="34"/>
      <c r="M156" s="12"/>
      <c r="N156" s="12"/>
      <c r="O156" s="12"/>
      <c r="P156" s="12"/>
      <c r="Q156" s="12"/>
      <c r="R156" s="36"/>
    </row>
    <row r="157" ht="24.95" customHeight="true" spans="1:18">
      <c r="A157" s="12"/>
      <c r="B157" s="22"/>
      <c r="C157" s="11"/>
      <c r="D157" s="12"/>
      <c r="E157" s="38" t="s">
        <v>293</v>
      </c>
      <c r="F157" s="38" t="s">
        <v>255</v>
      </c>
      <c r="G157" s="11" t="s">
        <v>253</v>
      </c>
      <c r="H157" s="10" t="s">
        <v>303</v>
      </c>
      <c r="I157" s="9" t="s">
        <v>32</v>
      </c>
      <c r="J157" s="14" t="s">
        <v>304</v>
      </c>
      <c r="K157" s="34">
        <v>44958</v>
      </c>
      <c r="L157" s="34" t="s">
        <v>29</v>
      </c>
      <c r="M157" s="12">
        <v>8</v>
      </c>
      <c r="N157" s="12">
        <v>8</v>
      </c>
      <c r="O157" s="12">
        <v>60</v>
      </c>
      <c r="P157" s="12">
        <v>480</v>
      </c>
      <c r="Q157" s="12">
        <v>83</v>
      </c>
      <c r="R157" s="36">
        <v>172800</v>
      </c>
    </row>
    <row r="158" ht="24.95" customHeight="true" spans="1:18">
      <c r="A158" s="12"/>
      <c r="B158" s="22"/>
      <c r="C158" s="11"/>
      <c r="D158" s="12"/>
      <c r="E158" s="39"/>
      <c r="F158" s="39"/>
      <c r="G158" s="11"/>
      <c r="H158" s="10"/>
      <c r="I158" s="9"/>
      <c r="J158" s="14" t="s">
        <v>305</v>
      </c>
      <c r="K158" s="34"/>
      <c r="L158" s="34"/>
      <c r="M158" s="12"/>
      <c r="N158" s="12"/>
      <c r="O158" s="12"/>
      <c r="P158" s="12"/>
      <c r="Q158" s="12"/>
      <c r="R158" s="36"/>
    </row>
    <row r="159" ht="24.95" customHeight="true" spans="1:18">
      <c r="A159" s="12"/>
      <c r="B159" s="22"/>
      <c r="C159" s="11"/>
      <c r="D159" s="12"/>
      <c r="E159" s="39"/>
      <c r="F159" s="39"/>
      <c r="G159" s="11"/>
      <c r="H159" s="10"/>
      <c r="I159" s="9"/>
      <c r="J159" s="14" t="s">
        <v>306</v>
      </c>
      <c r="K159" s="34"/>
      <c r="L159" s="34"/>
      <c r="M159" s="12"/>
      <c r="N159" s="12"/>
      <c r="O159" s="12"/>
      <c r="P159" s="12"/>
      <c r="Q159" s="12"/>
      <c r="R159" s="36"/>
    </row>
    <row r="160" ht="24.95" customHeight="true" spans="1:18">
      <c r="A160" s="12"/>
      <c r="B160" s="22"/>
      <c r="C160" s="11"/>
      <c r="D160" s="12"/>
      <c r="E160" s="39"/>
      <c r="F160" s="39"/>
      <c r="G160" s="11"/>
      <c r="H160" s="10"/>
      <c r="I160" s="9"/>
      <c r="J160" s="14" t="s">
        <v>307</v>
      </c>
      <c r="K160" s="34"/>
      <c r="L160" s="34"/>
      <c r="M160" s="12"/>
      <c r="N160" s="12"/>
      <c r="O160" s="12"/>
      <c r="P160" s="12"/>
      <c r="Q160" s="12"/>
      <c r="R160" s="36"/>
    </row>
    <row r="161" ht="24.95" customHeight="true" spans="1:18">
      <c r="A161" s="12"/>
      <c r="B161" s="22"/>
      <c r="C161" s="11"/>
      <c r="D161" s="12"/>
      <c r="E161" s="39"/>
      <c r="F161" s="39"/>
      <c r="G161" s="11"/>
      <c r="H161" s="10"/>
      <c r="I161" s="9"/>
      <c r="J161" s="14" t="s">
        <v>308</v>
      </c>
      <c r="K161" s="34"/>
      <c r="L161" s="34"/>
      <c r="M161" s="12"/>
      <c r="N161" s="12"/>
      <c r="O161" s="12"/>
      <c r="P161" s="12"/>
      <c r="Q161" s="12"/>
      <c r="R161" s="36"/>
    </row>
    <row r="162" ht="24.95" customHeight="true" spans="1:18">
      <c r="A162" s="12"/>
      <c r="B162" s="22"/>
      <c r="C162" s="11"/>
      <c r="D162" s="12"/>
      <c r="E162" s="39"/>
      <c r="F162" s="39"/>
      <c r="G162" s="11"/>
      <c r="H162" s="10"/>
      <c r="I162" s="9"/>
      <c r="J162" s="14" t="s">
        <v>309</v>
      </c>
      <c r="K162" s="34"/>
      <c r="L162" s="34"/>
      <c r="M162" s="12"/>
      <c r="N162" s="12"/>
      <c r="O162" s="12"/>
      <c r="P162" s="12"/>
      <c r="Q162" s="12"/>
      <c r="R162" s="36"/>
    </row>
    <row r="163" ht="24.95" customHeight="true" spans="1:18">
      <c r="A163" s="12"/>
      <c r="B163" s="22"/>
      <c r="C163" s="11"/>
      <c r="D163" s="12"/>
      <c r="E163" s="39"/>
      <c r="F163" s="39"/>
      <c r="G163" s="11"/>
      <c r="H163" s="10"/>
      <c r="I163" s="9"/>
      <c r="J163" s="14" t="s">
        <v>310</v>
      </c>
      <c r="K163" s="34"/>
      <c r="L163" s="34"/>
      <c r="M163" s="12"/>
      <c r="N163" s="12"/>
      <c r="O163" s="12"/>
      <c r="P163" s="12"/>
      <c r="Q163" s="12"/>
      <c r="R163" s="36"/>
    </row>
    <row r="164" ht="24.95" customHeight="true" spans="1:18">
      <c r="A164" s="12"/>
      <c r="B164" s="37"/>
      <c r="C164" s="11"/>
      <c r="D164" s="12"/>
      <c r="E164" s="39"/>
      <c r="F164" s="39"/>
      <c r="G164" s="11"/>
      <c r="H164" s="10"/>
      <c r="I164" s="35"/>
      <c r="J164" s="14" t="s">
        <v>311</v>
      </c>
      <c r="K164" s="34"/>
      <c r="L164" s="34"/>
      <c r="M164" s="12"/>
      <c r="N164" s="12"/>
      <c r="O164" s="12"/>
      <c r="P164" s="12"/>
      <c r="Q164" s="12"/>
      <c r="R164" s="36"/>
    </row>
    <row r="165" ht="24.95" customHeight="true" spans="1:18">
      <c r="A165" s="20" t="s">
        <v>182</v>
      </c>
      <c r="B165" s="20"/>
      <c r="C165" s="20"/>
      <c r="D165" s="20"/>
      <c r="E165" s="20"/>
      <c r="F165" s="26"/>
      <c r="G165" s="20"/>
      <c r="H165" s="26"/>
      <c r="I165" s="20"/>
      <c r="J165" s="20"/>
      <c r="K165" s="20"/>
      <c r="L165" s="20"/>
      <c r="M165" s="20">
        <f>SUM(M117:M164)</f>
        <v>48</v>
      </c>
      <c r="N165" s="20">
        <f>SUM(N117:N164)</f>
        <v>48</v>
      </c>
      <c r="O165" s="20" t="s">
        <v>183</v>
      </c>
      <c r="P165" s="20">
        <f>SUM(P117:P164)</f>
        <v>2880</v>
      </c>
      <c r="Q165" s="20">
        <f>SUM(Q117:Q164)</f>
        <v>498</v>
      </c>
      <c r="R165" s="20">
        <f>SUM(R117:R164)</f>
        <v>1036800</v>
      </c>
    </row>
    <row r="166" ht="18.75" customHeight="true" spans="1:18">
      <c r="A166" s="12">
        <v>31</v>
      </c>
      <c r="B166" s="11" t="s">
        <v>312</v>
      </c>
      <c r="C166" s="11" t="s">
        <v>313</v>
      </c>
      <c r="D166" s="12" t="s">
        <v>314</v>
      </c>
      <c r="E166" s="10"/>
      <c r="F166" s="10"/>
      <c r="G166" s="10"/>
      <c r="H166" s="10" t="s">
        <v>315</v>
      </c>
      <c r="I166" s="16">
        <v>1</v>
      </c>
      <c r="J166" s="45" t="s">
        <v>316</v>
      </c>
      <c r="K166" s="40">
        <v>44927</v>
      </c>
      <c r="L166" s="9" t="s">
        <v>165</v>
      </c>
      <c r="M166" s="12">
        <v>24</v>
      </c>
      <c r="N166" s="12">
        <v>24</v>
      </c>
      <c r="O166" s="12">
        <v>60</v>
      </c>
      <c r="P166" s="12">
        <f>N166*O166</f>
        <v>1440</v>
      </c>
      <c r="Q166" s="12">
        <v>351</v>
      </c>
      <c r="R166" s="42">
        <v>518400</v>
      </c>
    </row>
    <row r="167" ht="18.75" customHeight="true" spans="1:18">
      <c r="A167" s="12"/>
      <c r="B167" s="11"/>
      <c r="C167" s="11"/>
      <c r="D167" s="12"/>
      <c r="E167" s="10"/>
      <c r="F167" s="10"/>
      <c r="G167" s="10"/>
      <c r="H167" s="10"/>
      <c r="I167" s="18"/>
      <c r="J167" s="45" t="s">
        <v>317</v>
      </c>
      <c r="K167" s="40"/>
      <c r="L167" s="9"/>
      <c r="M167" s="12"/>
      <c r="N167" s="12"/>
      <c r="O167" s="12"/>
      <c r="P167" s="12"/>
      <c r="Q167" s="12"/>
      <c r="R167" s="42"/>
    </row>
    <row r="168" ht="18.75" customHeight="true" spans="1:18">
      <c r="A168" s="12"/>
      <c r="B168" s="11"/>
      <c r="C168" s="11"/>
      <c r="D168" s="12"/>
      <c r="E168" s="10"/>
      <c r="F168" s="10"/>
      <c r="G168" s="10"/>
      <c r="H168" s="10"/>
      <c r="I168" s="18"/>
      <c r="J168" s="45" t="s">
        <v>318</v>
      </c>
      <c r="K168" s="40"/>
      <c r="L168" s="9"/>
      <c r="M168" s="12"/>
      <c r="N168" s="12"/>
      <c r="O168" s="12"/>
      <c r="P168" s="12"/>
      <c r="Q168" s="12"/>
      <c r="R168" s="42"/>
    </row>
    <row r="169" ht="18.75" customHeight="true" spans="1:18">
      <c r="A169" s="12"/>
      <c r="B169" s="11"/>
      <c r="C169" s="11"/>
      <c r="D169" s="12"/>
      <c r="E169" s="10"/>
      <c r="F169" s="10"/>
      <c r="G169" s="10"/>
      <c r="H169" s="10"/>
      <c r="I169" s="19"/>
      <c r="J169" s="45" t="s">
        <v>319</v>
      </c>
      <c r="K169" s="40"/>
      <c r="L169" s="9"/>
      <c r="M169" s="12"/>
      <c r="N169" s="12"/>
      <c r="O169" s="12"/>
      <c r="P169" s="12"/>
      <c r="Q169" s="12"/>
      <c r="R169" s="42"/>
    </row>
    <row r="170" ht="18.75" customHeight="true" spans="1:18">
      <c r="A170" s="12"/>
      <c r="B170" s="11"/>
      <c r="C170" s="11"/>
      <c r="D170" s="12"/>
      <c r="E170" s="10"/>
      <c r="F170" s="10"/>
      <c r="G170" s="10"/>
      <c r="H170" s="10"/>
      <c r="I170" s="16">
        <v>2</v>
      </c>
      <c r="J170" s="45" t="s">
        <v>320</v>
      </c>
      <c r="K170" s="40"/>
      <c r="L170" s="9"/>
      <c r="M170" s="12"/>
      <c r="N170" s="12"/>
      <c r="O170" s="12"/>
      <c r="P170" s="12"/>
      <c r="Q170" s="12"/>
      <c r="R170" s="42"/>
    </row>
    <row r="171" ht="18.75" customHeight="true" spans="1:18">
      <c r="A171" s="12"/>
      <c r="B171" s="11"/>
      <c r="C171" s="11"/>
      <c r="D171" s="12"/>
      <c r="E171" s="10"/>
      <c r="F171" s="10"/>
      <c r="G171" s="10"/>
      <c r="H171" s="10"/>
      <c r="I171" s="18"/>
      <c r="J171" s="45" t="s">
        <v>321</v>
      </c>
      <c r="K171" s="40"/>
      <c r="L171" s="9"/>
      <c r="M171" s="12"/>
      <c r="N171" s="12"/>
      <c r="O171" s="12"/>
      <c r="P171" s="12"/>
      <c r="Q171" s="12"/>
      <c r="R171" s="42"/>
    </row>
    <row r="172" ht="18.75" customHeight="true" spans="1:18">
      <c r="A172" s="12"/>
      <c r="B172" s="11"/>
      <c r="C172" s="11"/>
      <c r="D172" s="12"/>
      <c r="E172" s="10"/>
      <c r="F172" s="10"/>
      <c r="G172" s="10"/>
      <c r="H172" s="10"/>
      <c r="I172" s="18"/>
      <c r="J172" s="45" t="s">
        <v>322</v>
      </c>
      <c r="K172" s="40"/>
      <c r="L172" s="9"/>
      <c r="M172" s="12"/>
      <c r="N172" s="12"/>
      <c r="O172" s="12"/>
      <c r="P172" s="12"/>
      <c r="Q172" s="12"/>
      <c r="R172" s="42"/>
    </row>
    <row r="173" ht="18.75" customHeight="true" spans="1:18">
      <c r="A173" s="12"/>
      <c r="B173" s="11"/>
      <c r="C173" s="11"/>
      <c r="D173" s="12"/>
      <c r="E173" s="10"/>
      <c r="F173" s="10"/>
      <c r="G173" s="10"/>
      <c r="H173" s="10"/>
      <c r="I173" s="19"/>
      <c r="J173" s="45" t="s">
        <v>323</v>
      </c>
      <c r="K173" s="40"/>
      <c r="L173" s="9"/>
      <c r="M173" s="12"/>
      <c r="N173" s="12"/>
      <c r="O173" s="12"/>
      <c r="P173" s="12"/>
      <c r="Q173" s="12"/>
      <c r="R173" s="42"/>
    </row>
    <row r="174" ht="18.75" customHeight="true" spans="1:18">
      <c r="A174" s="12"/>
      <c r="B174" s="11"/>
      <c r="C174" s="11"/>
      <c r="D174" s="12"/>
      <c r="E174" s="10"/>
      <c r="F174" s="10"/>
      <c r="G174" s="10"/>
      <c r="H174" s="10"/>
      <c r="I174" s="16">
        <v>3</v>
      </c>
      <c r="J174" s="45" t="s">
        <v>324</v>
      </c>
      <c r="K174" s="40"/>
      <c r="L174" s="9"/>
      <c r="M174" s="12"/>
      <c r="N174" s="12"/>
      <c r="O174" s="12"/>
      <c r="P174" s="12"/>
      <c r="Q174" s="12"/>
      <c r="R174" s="42"/>
    </row>
    <row r="175" ht="18.75" customHeight="true" spans="1:18">
      <c r="A175" s="12"/>
      <c r="B175" s="11"/>
      <c r="C175" s="11"/>
      <c r="D175" s="12"/>
      <c r="E175" s="10"/>
      <c r="F175" s="10"/>
      <c r="G175" s="10"/>
      <c r="H175" s="10"/>
      <c r="I175" s="18"/>
      <c r="J175" s="45" t="s">
        <v>325</v>
      </c>
      <c r="K175" s="40"/>
      <c r="L175" s="9"/>
      <c r="M175" s="12"/>
      <c r="N175" s="12"/>
      <c r="O175" s="12"/>
      <c r="P175" s="12"/>
      <c r="Q175" s="12"/>
      <c r="R175" s="42"/>
    </row>
    <row r="176" ht="18.75" customHeight="true" spans="1:18">
      <c r="A176" s="12"/>
      <c r="B176" s="11"/>
      <c r="C176" s="11"/>
      <c r="D176" s="12"/>
      <c r="E176" s="10"/>
      <c r="F176" s="10"/>
      <c r="G176" s="10"/>
      <c r="H176" s="10"/>
      <c r="I176" s="18"/>
      <c r="J176" s="45" t="s">
        <v>326</v>
      </c>
      <c r="K176" s="40"/>
      <c r="L176" s="9"/>
      <c r="M176" s="12"/>
      <c r="N176" s="12"/>
      <c r="O176" s="12"/>
      <c r="P176" s="12"/>
      <c r="Q176" s="12"/>
      <c r="R176" s="42"/>
    </row>
    <row r="177" ht="18.75" customHeight="true" spans="1:18">
      <c r="A177" s="12"/>
      <c r="B177" s="11"/>
      <c r="C177" s="11"/>
      <c r="D177" s="12"/>
      <c r="E177" s="10"/>
      <c r="F177" s="10"/>
      <c r="G177" s="10"/>
      <c r="H177" s="10"/>
      <c r="I177" s="19"/>
      <c r="J177" s="45" t="s">
        <v>327</v>
      </c>
      <c r="K177" s="40"/>
      <c r="L177" s="9"/>
      <c r="M177" s="12"/>
      <c r="N177" s="12"/>
      <c r="O177" s="12"/>
      <c r="P177" s="12"/>
      <c r="Q177" s="12"/>
      <c r="R177" s="42"/>
    </row>
    <row r="178" ht="18.75" customHeight="true" spans="1:18">
      <c r="A178" s="12"/>
      <c r="B178" s="11"/>
      <c r="C178" s="11"/>
      <c r="D178" s="12"/>
      <c r="E178" s="10"/>
      <c r="F178" s="10"/>
      <c r="G178" s="10"/>
      <c r="H178" s="10"/>
      <c r="I178" s="16">
        <v>4</v>
      </c>
      <c r="J178" s="48" t="s">
        <v>328</v>
      </c>
      <c r="K178" s="40"/>
      <c r="L178" s="9"/>
      <c r="M178" s="12"/>
      <c r="N178" s="12"/>
      <c r="O178" s="12"/>
      <c r="P178" s="12"/>
      <c r="Q178" s="12"/>
      <c r="R178" s="42"/>
    </row>
    <row r="179" ht="18.75" customHeight="true" spans="1:18">
      <c r="A179" s="12"/>
      <c r="B179" s="11"/>
      <c r="C179" s="11"/>
      <c r="D179" s="12"/>
      <c r="E179" s="10"/>
      <c r="F179" s="10"/>
      <c r="G179" s="10"/>
      <c r="H179" s="10"/>
      <c r="I179" s="18"/>
      <c r="J179" s="48" t="s">
        <v>329</v>
      </c>
      <c r="K179" s="40"/>
      <c r="L179" s="9"/>
      <c r="M179" s="12"/>
      <c r="N179" s="12"/>
      <c r="O179" s="12"/>
      <c r="P179" s="12"/>
      <c r="Q179" s="12"/>
      <c r="R179" s="42"/>
    </row>
    <row r="180" ht="18.75" customHeight="true" spans="1:18">
      <c r="A180" s="12"/>
      <c r="B180" s="11"/>
      <c r="C180" s="11"/>
      <c r="D180" s="12"/>
      <c r="E180" s="10"/>
      <c r="F180" s="10"/>
      <c r="G180" s="10"/>
      <c r="H180" s="10"/>
      <c r="I180" s="18"/>
      <c r="J180" s="48" t="s">
        <v>330</v>
      </c>
      <c r="K180" s="40"/>
      <c r="L180" s="9"/>
      <c r="M180" s="12"/>
      <c r="N180" s="12"/>
      <c r="O180" s="12"/>
      <c r="P180" s="12"/>
      <c r="Q180" s="12"/>
      <c r="R180" s="42"/>
    </row>
    <row r="181" ht="18.75" customHeight="true" spans="1:18">
      <c r="A181" s="12"/>
      <c r="B181" s="11"/>
      <c r="C181" s="11"/>
      <c r="D181" s="12"/>
      <c r="E181" s="10"/>
      <c r="F181" s="10"/>
      <c r="G181" s="10"/>
      <c r="H181" s="10"/>
      <c r="I181" s="19"/>
      <c r="J181" s="48" t="s">
        <v>331</v>
      </c>
      <c r="K181" s="40"/>
      <c r="L181" s="9"/>
      <c r="M181" s="12"/>
      <c r="N181" s="12"/>
      <c r="O181" s="12"/>
      <c r="P181" s="12"/>
      <c r="Q181" s="12"/>
      <c r="R181" s="42"/>
    </row>
    <row r="182" ht="18.75" customHeight="true" spans="1:18">
      <c r="A182" s="12"/>
      <c r="B182" s="11"/>
      <c r="C182" s="11"/>
      <c r="D182" s="12"/>
      <c r="E182" s="10"/>
      <c r="F182" s="10"/>
      <c r="G182" s="10"/>
      <c r="H182" s="10"/>
      <c r="I182" s="16">
        <v>5</v>
      </c>
      <c r="J182" s="48" t="s">
        <v>332</v>
      </c>
      <c r="K182" s="40"/>
      <c r="L182" s="9"/>
      <c r="M182" s="12"/>
      <c r="N182" s="12"/>
      <c r="O182" s="12"/>
      <c r="P182" s="12"/>
      <c r="Q182" s="12"/>
      <c r="R182" s="42"/>
    </row>
    <row r="183" ht="18.75" customHeight="true" spans="1:18">
      <c r="A183" s="12"/>
      <c r="B183" s="11"/>
      <c r="C183" s="11"/>
      <c r="D183" s="12"/>
      <c r="E183" s="10"/>
      <c r="F183" s="10"/>
      <c r="G183" s="10"/>
      <c r="H183" s="10"/>
      <c r="I183" s="18"/>
      <c r="J183" s="48" t="s">
        <v>333</v>
      </c>
      <c r="K183" s="40"/>
      <c r="L183" s="9"/>
      <c r="M183" s="12"/>
      <c r="N183" s="12"/>
      <c r="O183" s="12"/>
      <c r="P183" s="12"/>
      <c r="Q183" s="12"/>
      <c r="R183" s="42"/>
    </row>
    <row r="184" ht="18.75" customHeight="true" spans="1:18">
      <c r="A184" s="12"/>
      <c r="B184" s="11"/>
      <c r="C184" s="11"/>
      <c r="D184" s="12"/>
      <c r="E184" s="10"/>
      <c r="F184" s="10"/>
      <c r="G184" s="10"/>
      <c r="H184" s="10"/>
      <c r="I184" s="18"/>
      <c r="J184" s="48" t="s">
        <v>334</v>
      </c>
      <c r="K184" s="40"/>
      <c r="L184" s="9"/>
      <c r="M184" s="12"/>
      <c r="N184" s="12"/>
      <c r="O184" s="12"/>
      <c r="P184" s="12"/>
      <c r="Q184" s="12"/>
      <c r="R184" s="42"/>
    </row>
    <row r="185" ht="18.75" customHeight="true" spans="1:18">
      <c r="A185" s="12"/>
      <c r="B185" s="11"/>
      <c r="C185" s="11"/>
      <c r="D185" s="12"/>
      <c r="E185" s="10"/>
      <c r="F185" s="10"/>
      <c r="G185" s="10"/>
      <c r="H185" s="10"/>
      <c r="I185" s="19"/>
      <c r="J185" s="48" t="s">
        <v>335</v>
      </c>
      <c r="K185" s="40"/>
      <c r="L185" s="9"/>
      <c r="M185" s="12"/>
      <c r="N185" s="12"/>
      <c r="O185" s="12"/>
      <c r="P185" s="12"/>
      <c r="Q185" s="12"/>
      <c r="R185" s="42"/>
    </row>
    <row r="186" ht="18.75" customHeight="true" spans="1:18">
      <c r="A186" s="12"/>
      <c r="B186" s="11"/>
      <c r="C186" s="11"/>
      <c r="D186" s="12"/>
      <c r="E186" s="10"/>
      <c r="F186" s="10"/>
      <c r="G186" s="10"/>
      <c r="H186" s="10"/>
      <c r="I186" s="16">
        <v>6</v>
      </c>
      <c r="J186" s="48" t="s">
        <v>336</v>
      </c>
      <c r="K186" s="40"/>
      <c r="L186" s="9"/>
      <c r="M186" s="12"/>
      <c r="N186" s="12"/>
      <c r="O186" s="12"/>
      <c r="P186" s="12"/>
      <c r="Q186" s="12"/>
      <c r="R186" s="42"/>
    </row>
    <row r="187" ht="18.75" customHeight="true" spans="1:18">
      <c r="A187" s="12"/>
      <c r="B187" s="11"/>
      <c r="C187" s="11"/>
      <c r="D187" s="12"/>
      <c r="E187" s="10"/>
      <c r="F187" s="10"/>
      <c r="G187" s="10"/>
      <c r="H187" s="10"/>
      <c r="I187" s="18"/>
      <c r="J187" s="48" t="s">
        <v>337</v>
      </c>
      <c r="K187" s="40"/>
      <c r="L187" s="9"/>
      <c r="M187" s="12"/>
      <c r="N187" s="12"/>
      <c r="O187" s="12"/>
      <c r="P187" s="12"/>
      <c r="Q187" s="12"/>
      <c r="R187" s="42"/>
    </row>
    <row r="188" ht="18.75" customHeight="true" spans="1:18">
      <c r="A188" s="12"/>
      <c r="B188" s="11"/>
      <c r="C188" s="11"/>
      <c r="D188" s="12"/>
      <c r="E188" s="10"/>
      <c r="F188" s="10"/>
      <c r="G188" s="10"/>
      <c r="H188" s="10"/>
      <c r="I188" s="18"/>
      <c r="J188" s="48" t="s">
        <v>338</v>
      </c>
      <c r="K188" s="40"/>
      <c r="L188" s="9"/>
      <c r="M188" s="12"/>
      <c r="N188" s="12"/>
      <c r="O188" s="12"/>
      <c r="P188" s="12"/>
      <c r="Q188" s="12"/>
      <c r="R188" s="42"/>
    </row>
    <row r="189" ht="18.75" customHeight="true" spans="1:18">
      <c r="A189" s="12"/>
      <c r="B189" s="11"/>
      <c r="C189" s="11"/>
      <c r="D189" s="12"/>
      <c r="E189" s="10"/>
      <c r="F189" s="10"/>
      <c r="G189" s="10"/>
      <c r="H189" s="10"/>
      <c r="I189" s="19"/>
      <c r="J189" s="48" t="s">
        <v>339</v>
      </c>
      <c r="K189" s="40"/>
      <c r="L189" s="9"/>
      <c r="M189" s="12"/>
      <c r="N189" s="12"/>
      <c r="O189" s="12"/>
      <c r="P189" s="12"/>
      <c r="Q189" s="12"/>
      <c r="R189" s="42"/>
    </row>
    <row r="190" ht="18.75" customHeight="true" spans="1:18">
      <c r="A190" s="12">
        <v>32</v>
      </c>
      <c r="B190" s="11" t="s">
        <v>340</v>
      </c>
      <c r="C190" s="11" t="s">
        <v>313</v>
      </c>
      <c r="D190" s="12" t="s">
        <v>314</v>
      </c>
      <c r="E190" s="10"/>
      <c r="F190" s="10"/>
      <c r="G190" s="10"/>
      <c r="H190" s="10" t="s">
        <v>315</v>
      </c>
      <c r="I190" s="16">
        <v>7</v>
      </c>
      <c r="J190" s="48" t="s">
        <v>341</v>
      </c>
      <c r="K190" s="40">
        <v>44927</v>
      </c>
      <c r="L190" s="9" t="s">
        <v>165</v>
      </c>
      <c r="M190" s="12">
        <v>16</v>
      </c>
      <c r="N190" s="12">
        <v>16</v>
      </c>
      <c r="O190" s="12">
        <v>60</v>
      </c>
      <c r="P190" s="12">
        <v>960</v>
      </c>
      <c r="Q190" s="12">
        <v>234</v>
      </c>
      <c r="R190" s="42">
        <v>345600</v>
      </c>
    </row>
    <row r="191" ht="18.75" customHeight="true" spans="1:18">
      <c r="A191" s="12"/>
      <c r="B191" s="11"/>
      <c r="C191" s="11"/>
      <c r="D191" s="12"/>
      <c r="E191" s="10"/>
      <c r="F191" s="10"/>
      <c r="G191" s="10"/>
      <c r="H191" s="10"/>
      <c r="I191" s="18"/>
      <c r="J191" s="48" t="s">
        <v>342</v>
      </c>
      <c r="K191" s="40"/>
      <c r="L191" s="9"/>
      <c r="M191" s="12"/>
      <c r="N191" s="12"/>
      <c r="O191" s="12"/>
      <c r="P191" s="12"/>
      <c r="Q191" s="12"/>
      <c r="R191" s="42"/>
    </row>
    <row r="192" ht="18.75" customHeight="true" spans="1:18">
      <c r="A192" s="12"/>
      <c r="B192" s="11"/>
      <c r="C192" s="11"/>
      <c r="D192" s="12"/>
      <c r="E192" s="10"/>
      <c r="F192" s="10"/>
      <c r="G192" s="10"/>
      <c r="H192" s="10"/>
      <c r="I192" s="18"/>
      <c r="J192" s="48" t="s">
        <v>343</v>
      </c>
      <c r="K192" s="40"/>
      <c r="L192" s="9"/>
      <c r="M192" s="12"/>
      <c r="N192" s="12"/>
      <c r="O192" s="12"/>
      <c r="P192" s="12"/>
      <c r="Q192" s="12"/>
      <c r="R192" s="42"/>
    </row>
    <row r="193" ht="18.75" customHeight="true" spans="1:18">
      <c r="A193" s="12"/>
      <c r="B193" s="11"/>
      <c r="C193" s="11"/>
      <c r="D193" s="12"/>
      <c r="E193" s="10"/>
      <c r="F193" s="10"/>
      <c r="G193" s="10"/>
      <c r="H193" s="10"/>
      <c r="I193" s="19"/>
      <c r="J193" s="48" t="s">
        <v>344</v>
      </c>
      <c r="K193" s="40"/>
      <c r="L193" s="9"/>
      <c r="M193" s="12"/>
      <c r="N193" s="12"/>
      <c r="O193" s="12"/>
      <c r="P193" s="12"/>
      <c r="Q193" s="12"/>
      <c r="R193" s="42"/>
    </row>
    <row r="194" ht="18.75" customHeight="true" spans="1:18">
      <c r="A194" s="12"/>
      <c r="B194" s="11"/>
      <c r="C194" s="11"/>
      <c r="D194" s="12"/>
      <c r="E194" s="10"/>
      <c r="F194" s="10"/>
      <c r="G194" s="10"/>
      <c r="H194" s="10"/>
      <c r="I194" s="16">
        <v>8</v>
      </c>
      <c r="J194" s="48" t="s">
        <v>345</v>
      </c>
      <c r="K194" s="40"/>
      <c r="L194" s="9"/>
      <c r="M194" s="12"/>
      <c r="N194" s="12"/>
      <c r="O194" s="12"/>
      <c r="P194" s="12"/>
      <c r="Q194" s="12"/>
      <c r="R194" s="42"/>
    </row>
    <row r="195" ht="18.75" customHeight="true" spans="1:18">
      <c r="A195" s="12"/>
      <c r="B195" s="11"/>
      <c r="C195" s="11"/>
      <c r="D195" s="12"/>
      <c r="E195" s="10"/>
      <c r="F195" s="10"/>
      <c r="G195" s="10"/>
      <c r="H195" s="10"/>
      <c r="I195" s="18"/>
      <c r="J195" s="48" t="s">
        <v>346</v>
      </c>
      <c r="K195" s="40"/>
      <c r="L195" s="9"/>
      <c r="M195" s="12"/>
      <c r="N195" s="12"/>
      <c r="O195" s="12"/>
      <c r="P195" s="12"/>
      <c r="Q195" s="12"/>
      <c r="R195" s="42"/>
    </row>
    <row r="196" ht="18.75" customHeight="true" spans="1:18">
      <c r="A196" s="12"/>
      <c r="B196" s="11"/>
      <c r="C196" s="11"/>
      <c r="D196" s="12"/>
      <c r="E196" s="10"/>
      <c r="F196" s="10"/>
      <c r="G196" s="10"/>
      <c r="H196" s="10"/>
      <c r="I196" s="18"/>
      <c r="J196" s="48" t="s">
        <v>347</v>
      </c>
      <c r="K196" s="40"/>
      <c r="L196" s="9"/>
      <c r="M196" s="12"/>
      <c r="N196" s="12"/>
      <c r="O196" s="12"/>
      <c r="P196" s="12"/>
      <c r="Q196" s="12"/>
      <c r="R196" s="42"/>
    </row>
    <row r="197" ht="18.75" customHeight="true" spans="1:18">
      <c r="A197" s="12"/>
      <c r="B197" s="11"/>
      <c r="C197" s="11"/>
      <c r="D197" s="12"/>
      <c r="E197" s="10"/>
      <c r="F197" s="10"/>
      <c r="G197" s="10"/>
      <c r="H197" s="10"/>
      <c r="I197" s="19"/>
      <c r="J197" s="48" t="s">
        <v>348</v>
      </c>
      <c r="K197" s="40"/>
      <c r="L197" s="9"/>
      <c r="M197" s="12"/>
      <c r="N197" s="12"/>
      <c r="O197" s="12"/>
      <c r="P197" s="12"/>
      <c r="Q197" s="12"/>
      <c r="R197" s="42"/>
    </row>
    <row r="198" ht="18.75" customHeight="true" spans="1:18">
      <c r="A198" s="12"/>
      <c r="B198" s="11"/>
      <c r="C198" s="11"/>
      <c r="D198" s="12"/>
      <c r="E198" s="10"/>
      <c r="F198" s="10"/>
      <c r="G198" s="10"/>
      <c r="H198" s="10"/>
      <c r="I198" s="16">
        <v>9</v>
      </c>
      <c r="J198" s="48" t="s">
        <v>349</v>
      </c>
      <c r="K198" s="40"/>
      <c r="L198" s="9"/>
      <c r="M198" s="12"/>
      <c r="N198" s="12"/>
      <c r="O198" s="12"/>
      <c r="P198" s="12"/>
      <c r="Q198" s="12"/>
      <c r="R198" s="42"/>
    </row>
    <row r="199" ht="18.75" customHeight="true" spans="1:18">
      <c r="A199" s="12"/>
      <c r="B199" s="11"/>
      <c r="C199" s="11"/>
      <c r="D199" s="12"/>
      <c r="E199" s="10"/>
      <c r="F199" s="10"/>
      <c r="G199" s="10"/>
      <c r="H199" s="10"/>
      <c r="I199" s="18"/>
      <c r="J199" s="48" t="s">
        <v>350</v>
      </c>
      <c r="K199" s="40"/>
      <c r="L199" s="9"/>
      <c r="M199" s="12"/>
      <c r="N199" s="12"/>
      <c r="O199" s="12"/>
      <c r="P199" s="12"/>
      <c r="Q199" s="12"/>
      <c r="R199" s="42"/>
    </row>
    <row r="200" ht="18.75" customHeight="true" spans="1:18">
      <c r="A200" s="12"/>
      <c r="B200" s="11"/>
      <c r="C200" s="11"/>
      <c r="D200" s="12"/>
      <c r="E200" s="10"/>
      <c r="F200" s="10"/>
      <c r="G200" s="10"/>
      <c r="H200" s="10"/>
      <c r="I200" s="18"/>
      <c r="J200" s="48" t="s">
        <v>351</v>
      </c>
      <c r="K200" s="40"/>
      <c r="L200" s="9"/>
      <c r="M200" s="12"/>
      <c r="N200" s="12"/>
      <c r="O200" s="12"/>
      <c r="P200" s="12"/>
      <c r="Q200" s="12"/>
      <c r="R200" s="42"/>
    </row>
    <row r="201" ht="18.75" customHeight="true" spans="1:18">
      <c r="A201" s="12"/>
      <c r="B201" s="11"/>
      <c r="C201" s="11"/>
      <c r="D201" s="12"/>
      <c r="E201" s="10"/>
      <c r="F201" s="10"/>
      <c r="G201" s="10"/>
      <c r="H201" s="10"/>
      <c r="I201" s="19"/>
      <c r="J201" s="48" t="s">
        <v>352</v>
      </c>
      <c r="K201" s="40"/>
      <c r="L201" s="9"/>
      <c r="M201" s="12"/>
      <c r="N201" s="12"/>
      <c r="O201" s="12"/>
      <c r="P201" s="12"/>
      <c r="Q201" s="12"/>
      <c r="R201" s="42"/>
    </row>
    <row r="202" ht="18.75" customHeight="true" spans="1:18">
      <c r="A202" s="12"/>
      <c r="B202" s="11"/>
      <c r="C202" s="11"/>
      <c r="D202" s="12"/>
      <c r="E202" s="10"/>
      <c r="F202" s="10"/>
      <c r="G202" s="10"/>
      <c r="H202" s="10"/>
      <c r="I202" s="16">
        <v>10</v>
      </c>
      <c r="J202" s="48" t="s">
        <v>353</v>
      </c>
      <c r="K202" s="40"/>
      <c r="L202" s="9"/>
      <c r="M202" s="12"/>
      <c r="N202" s="12"/>
      <c r="O202" s="12"/>
      <c r="P202" s="12"/>
      <c r="Q202" s="12"/>
      <c r="R202" s="42"/>
    </row>
    <row r="203" ht="18.75" customHeight="true" spans="1:18">
      <c r="A203" s="12"/>
      <c r="B203" s="11"/>
      <c r="C203" s="11"/>
      <c r="D203" s="12"/>
      <c r="E203" s="10"/>
      <c r="F203" s="10"/>
      <c r="G203" s="10"/>
      <c r="H203" s="10"/>
      <c r="I203" s="18"/>
      <c r="J203" s="48" t="s">
        <v>354</v>
      </c>
      <c r="K203" s="40"/>
      <c r="L203" s="9"/>
      <c r="M203" s="12"/>
      <c r="N203" s="12"/>
      <c r="O203" s="12"/>
      <c r="P203" s="12"/>
      <c r="Q203" s="12"/>
      <c r="R203" s="42"/>
    </row>
    <row r="204" ht="18.75" customHeight="true" spans="1:18">
      <c r="A204" s="12"/>
      <c r="B204" s="11"/>
      <c r="C204" s="11"/>
      <c r="D204" s="12"/>
      <c r="E204" s="10"/>
      <c r="F204" s="10"/>
      <c r="G204" s="10"/>
      <c r="H204" s="10"/>
      <c r="I204" s="18"/>
      <c r="J204" s="48" t="s">
        <v>355</v>
      </c>
      <c r="K204" s="40"/>
      <c r="L204" s="9"/>
      <c r="M204" s="12"/>
      <c r="N204" s="12"/>
      <c r="O204" s="12"/>
      <c r="P204" s="12"/>
      <c r="Q204" s="12"/>
      <c r="R204" s="42"/>
    </row>
    <row r="205" ht="18.75" customHeight="true" spans="1:18">
      <c r="A205" s="12"/>
      <c r="B205" s="11"/>
      <c r="C205" s="11"/>
      <c r="D205" s="12"/>
      <c r="E205" s="10"/>
      <c r="F205" s="10"/>
      <c r="G205" s="10"/>
      <c r="H205" s="10"/>
      <c r="I205" s="19"/>
      <c r="J205" s="48" t="s">
        <v>356</v>
      </c>
      <c r="K205" s="40"/>
      <c r="L205" s="9"/>
      <c r="M205" s="12"/>
      <c r="N205" s="12"/>
      <c r="O205" s="12"/>
      <c r="P205" s="12"/>
      <c r="Q205" s="12"/>
      <c r="R205" s="42"/>
    </row>
    <row r="206" ht="24.95" customHeight="true" spans="1:18">
      <c r="A206" s="20" t="s">
        <v>182</v>
      </c>
      <c r="B206" s="20"/>
      <c r="C206" s="20"/>
      <c r="D206" s="20"/>
      <c r="E206" s="20"/>
      <c r="F206" s="20"/>
      <c r="G206" s="20"/>
      <c r="H206" s="26"/>
      <c r="I206" s="20"/>
      <c r="J206" s="20"/>
      <c r="K206" s="20"/>
      <c r="L206" s="20"/>
      <c r="M206" s="20"/>
      <c r="N206" s="20"/>
      <c r="O206" s="20" t="s">
        <v>183</v>
      </c>
      <c r="P206" s="20">
        <f t="shared" ref="P206:R206" si="0">SUM(P166:P205)</f>
        <v>2400</v>
      </c>
      <c r="Q206" s="20">
        <f t="shared" si="0"/>
        <v>585</v>
      </c>
      <c r="R206" s="20">
        <f t="shared" si="0"/>
        <v>864000</v>
      </c>
    </row>
    <row r="207" ht="27" customHeight="true" spans="1:18">
      <c r="A207" s="43" t="s">
        <v>357</v>
      </c>
      <c r="B207" s="43"/>
      <c r="C207" s="43"/>
      <c r="D207" s="43"/>
      <c r="E207" s="43"/>
      <c r="F207" s="43"/>
      <c r="G207" s="43"/>
      <c r="H207" s="44"/>
      <c r="I207" s="43"/>
      <c r="J207" s="43"/>
      <c r="K207" s="43"/>
      <c r="L207" s="43"/>
      <c r="M207" s="43">
        <f>M206+M165+M116+M80</f>
        <v>159</v>
      </c>
      <c r="N207" s="43">
        <f>N206+N165+N116+N80</f>
        <v>270</v>
      </c>
      <c r="O207" s="43" t="s">
        <v>183</v>
      </c>
      <c r="P207" s="43">
        <f>P206+P165+P116+P80</f>
        <v>19600</v>
      </c>
      <c r="Q207" s="43">
        <f>Q206+Q165+Q116+Q80</f>
        <v>6099</v>
      </c>
      <c r="R207" s="43">
        <f>R206+R165+R116+R80</f>
        <v>7219200</v>
      </c>
    </row>
  </sheetData>
  <mergeCells count="599">
    <mergeCell ref="A1:B1"/>
    <mergeCell ref="A2:R2"/>
    <mergeCell ref="A80:L80"/>
    <mergeCell ref="A116:L116"/>
    <mergeCell ref="A165:L165"/>
    <mergeCell ref="A206:L206"/>
    <mergeCell ref="A207:L207"/>
    <mergeCell ref="A4:A7"/>
    <mergeCell ref="A8:A11"/>
    <mergeCell ref="A12:A15"/>
    <mergeCell ref="A16:A19"/>
    <mergeCell ref="A20:A23"/>
    <mergeCell ref="A24:A31"/>
    <mergeCell ref="A32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1:A84"/>
    <mergeCell ref="A85:A88"/>
    <mergeCell ref="A89:A92"/>
    <mergeCell ref="A93:A96"/>
    <mergeCell ref="A97:A100"/>
    <mergeCell ref="A101:A103"/>
    <mergeCell ref="A104:A106"/>
    <mergeCell ref="A107:A109"/>
    <mergeCell ref="A110:A112"/>
    <mergeCell ref="A113:A115"/>
    <mergeCell ref="A117:A132"/>
    <mergeCell ref="A133:A148"/>
    <mergeCell ref="A149:A164"/>
    <mergeCell ref="A166:A189"/>
    <mergeCell ref="A190:A205"/>
    <mergeCell ref="B4:B19"/>
    <mergeCell ref="B20:B39"/>
    <mergeCell ref="B40:B59"/>
    <mergeCell ref="B60:B79"/>
    <mergeCell ref="B81:B100"/>
    <mergeCell ref="B101:B115"/>
    <mergeCell ref="B117:B132"/>
    <mergeCell ref="B133:B148"/>
    <mergeCell ref="B149:B164"/>
    <mergeCell ref="B166:B189"/>
    <mergeCell ref="B190:B205"/>
    <mergeCell ref="C4:C7"/>
    <mergeCell ref="C8:C11"/>
    <mergeCell ref="C12:C15"/>
    <mergeCell ref="C16:C19"/>
    <mergeCell ref="C20:C23"/>
    <mergeCell ref="C24:C31"/>
    <mergeCell ref="C32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1:C84"/>
    <mergeCell ref="C85:C88"/>
    <mergeCell ref="C89:C92"/>
    <mergeCell ref="C93:C96"/>
    <mergeCell ref="C97:C100"/>
    <mergeCell ref="C101:C103"/>
    <mergeCell ref="C104:C106"/>
    <mergeCell ref="C107:C109"/>
    <mergeCell ref="C110:C112"/>
    <mergeCell ref="C113:C115"/>
    <mergeCell ref="C117:C132"/>
    <mergeCell ref="C133:C148"/>
    <mergeCell ref="C149:C164"/>
    <mergeCell ref="C166:C189"/>
    <mergeCell ref="C190:C205"/>
    <mergeCell ref="D4:D7"/>
    <mergeCell ref="D8:D11"/>
    <mergeCell ref="D12:D15"/>
    <mergeCell ref="D16:D19"/>
    <mergeCell ref="D20:D23"/>
    <mergeCell ref="D24:D31"/>
    <mergeCell ref="D32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1:D84"/>
    <mergeCell ref="D85:D88"/>
    <mergeCell ref="D89:D92"/>
    <mergeCell ref="D93:D96"/>
    <mergeCell ref="D97:D100"/>
    <mergeCell ref="D101:D103"/>
    <mergeCell ref="D104:D106"/>
    <mergeCell ref="D107:D109"/>
    <mergeCell ref="D110:D112"/>
    <mergeCell ref="D113:D115"/>
    <mergeCell ref="D117:D132"/>
    <mergeCell ref="D133:D148"/>
    <mergeCell ref="D149:D164"/>
    <mergeCell ref="D166:D189"/>
    <mergeCell ref="D190:D205"/>
    <mergeCell ref="E4:E7"/>
    <mergeCell ref="E8:E11"/>
    <mergeCell ref="E12:E15"/>
    <mergeCell ref="E16:E19"/>
    <mergeCell ref="E20:E23"/>
    <mergeCell ref="E24:E31"/>
    <mergeCell ref="E32:E39"/>
    <mergeCell ref="E40:E43"/>
    <mergeCell ref="E44:E47"/>
    <mergeCell ref="E48:E51"/>
    <mergeCell ref="E52:E55"/>
    <mergeCell ref="E56:E59"/>
    <mergeCell ref="E60:E63"/>
    <mergeCell ref="E64:E67"/>
    <mergeCell ref="E68:E71"/>
    <mergeCell ref="E72:E75"/>
    <mergeCell ref="E76:E79"/>
    <mergeCell ref="E81:E84"/>
    <mergeCell ref="E85:E88"/>
    <mergeCell ref="E89:E92"/>
    <mergeCell ref="E93:E96"/>
    <mergeCell ref="E97:E100"/>
    <mergeCell ref="E101:E103"/>
    <mergeCell ref="E104:E106"/>
    <mergeCell ref="E107:E109"/>
    <mergeCell ref="E110:E112"/>
    <mergeCell ref="E113:E115"/>
    <mergeCell ref="E117:E132"/>
    <mergeCell ref="E133:E148"/>
    <mergeCell ref="E149:E156"/>
    <mergeCell ref="E157:E164"/>
    <mergeCell ref="E166:E189"/>
    <mergeCell ref="E190:E205"/>
    <mergeCell ref="F4:F7"/>
    <mergeCell ref="F8:F11"/>
    <mergeCell ref="F12:F15"/>
    <mergeCell ref="F16:F19"/>
    <mergeCell ref="F20:F23"/>
    <mergeCell ref="F24:F31"/>
    <mergeCell ref="F32:F39"/>
    <mergeCell ref="F40:F43"/>
    <mergeCell ref="F44:F47"/>
    <mergeCell ref="F48:F51"/>
    <mergeCell ref="F52:F55"/>
    <mergeCell ref="F56:F59"/>
    <mergeCell ref="F60:F63"/>
    <mergeCell ref="F64:F67"/>
    <mergeCell ref="F68:F71"/>
    <mergeCell ref="F72:F75"/>
    <mergeCell ref="F76:F79"/>
    <mergeCell ref="F81:F84"/>
    <mergeCell ref="F85:F88"/>
    <mergeCell ref="F89:F92"/>
    <mergeCell ref="F93:F96"/>
    <mergeCell ref="F97:F100"/>
    <mergeCell ref="F101:F103"/>
    <mergeCell ref="F104:F106"/>
    <mergeCell ref="F107:F109"/>
    <mergeCell ref="F110:F112"/>
    <mergeCell ref="F113:F115"/>
    <mergeCell ref="F117:F132"/>
    <mergeCell ref="F133:F148"/>
    <mergeCell ref="F149:F156"/>
    <mergeCell ref="F157:F164"/>
    <mergeCell ref="F166:F189"/>
    <mergeCell ref="F190:F205"/>
    <mergeCell ref="G4:G7"/>
    <mergeCell ref="G8:G11"/>
    <mergeCell ref="G12:G15"/>
    <mergeCell ref="G16:G19"/>
    <mergeCell ref="G20:G23"/>
    <mergeCell ref="G24:G31"/>
    <mergeCell ref="G32:G39"/>
    <mergeCell ref="G40:G43"/>
    <mergeCell ref="G44:G47"/>
    <mergeCell ref="G48:G51"/>
    <mergeCell ref="G52:G55"/>
    <mergeCell ref="G56:G59"/>
    <mergeCell ref="G60:G63"/>
    <mergeCell ref="G64:G67"/>
    <mergeCell ref="G68:G71"/>
    <mergeCell ref="G72:G75"/>
    <mergeCell ref="G76:G79"/>
    <mergeCell ref="G81:G84"/>
    <mergeCell ref="G85:G88"/>
    <mergeCell ref="G89:G92"/>
    <mergeCell ref="G93:G96"/>
    <mergeCell ref="G97:G100"/>
    <mergeCell ref="G101:G103"/>
    <mergeCell ref="G104:G106"/>
    <mergeCell ref="G107:G109"/>
    <mergeCell ref="G110:G112"/>
    <mergeCell ref="G113:G115"/>
    <mergeCell ref="G117:G132"/>
    <mergeCell ref="G133:G148"/>
    <mergeCell ref="G149:G156"/>
    <mergeCell ref="G157:G164"/>
    <mergeCell ref="G166:G189"/>
    <mergeCell ref="G190:G205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7"/>
    <mergeCell ref="H28:H31"/>
    <mergeCell ref="H32:H35"/>
    <mergeCell ref="H36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4:H105"/>
    <mergeCell ref="H107:H108"/>
    <mergeCell ref="H110:H111"/>
    <mergeCell ref="H113:H114"/>
    <mergeCell ref="H117:H124"/>
    <mergeCell ref="H125:H132"/>
    <mergeCell ref="H133:H140"/>
    <mergeCell ref="H141:H148"/>
    <mergeCell ref="H149:H156"/>
    <mergeCell ref="H157:H164"/>
    <mergeCell ref="H166:H189"/>
    <mergeCell ref="H190:H205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7"/>
    <mergeCell ref="I28:I31"/>
    <mergeCell ref="I32:I35"/>
    <mergeCell ref="I36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4:I105"/>
    <mergeCell ref="I107:I108"/>
    <mergeCell ref="I110:I111"/>
    <mergeCell ref="I113:I114"/>
    <mergeCell ref="I117:I124"/>
    <mergeCell ref="I125:I132"/>
    <mergeCell ref="I133:I140"/>
    <mergeCell ref="I141:I148"/>
    <mergeCell ref="I149:I156"/>
    <mergeCell ref="I157:I164"/>
    <mergeCell ref="I166:I169"/>
    <mergeCell ref="I170:I173"/>
    <mergeCell ref="I174:I177"/>
    <mergeCell ref="I178:I181"/>
    <mergeCell ref="I182:I185"/>
    <mergeCell ref="I186:I189"/>
    <mergeCell ref="I190:I193"/>
    <mergeCell ref="I194:I197"/>
    <mergeCell ref="I198:I201"/>
    <mergeCell ref="I202:I205"/>
    <mergeCell ref="K4:K7"/>
    <mergeCell ref="K8:K11"/>
    <mergeCell ref="K12:K15"/>
    <mergeCell ref="K16:K19"/>
    <mergeCell ref="K20:K23"/>
    <mergeCell ref="K24:K31"/>
    <mergeCell ref="K32:K39"/>
    <mergeCell ref="K40:K43"/>
    <mergeCell ref="K44:K47"/>
    <mergeCell ref="K48:K51"/>
    <mergeCell ref="K52:K55"/>
    <mergeCell ref="K56:K59"/>
    <mergeCell ref="K60:K63"/>
    <mergeCell ref="K64:K67"/>
    <mergeCell ref="K68:K71"/>
    <mergeCell ref="K72:K75"/>
    <mergeCell ref="K76:K79"/>
    <mergeCell ref="K81:K84"/>
    <mergeCell ref="K85:K88"/>
    <mergeCell ref="K89:K92"/>
    <mergeCell ref="K93:K96"/>
    <mergeCell ref="K97:K100"/>
    <mergeCell ref="K101:K103"/>
    <mergeCell ref="K104:K106"/>
    <mergeCell ref="K107:K109"/>
    <mergeCell ref="K110:K112"/>
    <mergeCell ref="K113:K115"/>
    <mergeCell ref="K117:K132"/>
    <mergeCell ref="K133:K148"/>
    <mergeCell ref="K149:K156"/>
    <mergeCell ref="K157:K164"/>
    <mergeCell ref="K166:K189"/>
    <mergeCell ref="K190:K205"/>
    <mergeCell ref="L4:L7"/>
    <mergeCell ref="L8:L11"/>
    <mergeCell ref="L12:L15"/>
    <mergeCell ref="L16:L19"/>
    <mergeCell ref="L20:L23"/>
    <mergeCell ref="L24:L31"/>
    <mergeCell ref="L32:L39"/>
    <mergeCell ref="L40:L43"/>
    <mergeCell ref="L44:L47"/>
    <mergeCell ref="L48:L51"/>
    <mergeCell ref="L52:L55"/>
    <mergeCell ref="L56:L59"/>
    <mergeCell ref="L60:L63"/>
    <mergeCell ref="L64:L67"/>
    <mergeCell ref="L68:L71"/>
    <mergeCell ref="L72:L75"/>
    <mergeCell ref="L76:L79"/>
    <mergeCell ref="L81:L84"/>
    <mergeCell ref="L85:L88"/>
    <mergeCell ref="L89:L92"/>
    <mergeCell ref="L93:L96"/>
    <mergeCell ref="L97:L100"/>
    <mergeCell ref="L101:L103"/>
    <mergeCell ref="L104:L106"/>
    <mergeCell ref="L107:L109"/>
    <mergeCell ref="L110:L112"/>
    <mergeCell ref="L113:L115"/>
    <mergeCell ref="L117:L132"/>
    <mergeCell ref="L133:L148"/>
    <mergeCell ref="L149:L156"/>
    <mergeCell ref="L157:L164"/>
    <mergeCell ref="L166:L189"/>
    <mergeCell ref="L190:L205"/>
    <mergeCell ref="M4:M7"/>
    <mergeCell ref="M8:M11"/>
    <mergeCell ref="M12:M15"/>
    <mergeCell ref="M16:M19"/>
    <mergeCell ref="M20:M23"/>
    <mergeCell ref="M24:M31"/>
    <mergeCell ref="M32:M39"/>
    <mergeCell ref="M40:M43"/>
    <mergeCell ref="M44:M47"/>
    <mergeCell ref="M48:M51"/>
    <mergeCell ref="M52:M55"/>
    <mergeCell ref="M56:M59"/>
    <mergeCell ref="M60:M63"/>
    <mergeCell ref="M64:M67"/>
    <mergeCell ref="M68:M71"/>
    <mergeCell ref="M72:M75"/>
    <mergeCell ref="M76:M79"/>
    <mergeCell ref="M81:M84"/>
    <mergeCell ref="M85:M88"/>
    <mergeCell ref="M89:M92"/>
    <mergeCell ref="M93:M96"/>
    <mergeCell ref="M97:M100"/>
    <mergeCell ref="M101:M103"/>
    <mergeCell ref="M104:M106"/>
    <mergeCell ref="M107:M109"/>
    <mergeCell ref="M110:M112"/>
    <mergeCell ref="M113:M115"/>
    <mergeCell ref="M117:M132"/>
    <mergeCell ref="M133:M148"/>
    <mergeCell ref="M149:M156"/>
    <mergeCell ref="M157:M164"/>
    <mergeCell ref="M166:M189"/>
    <mergeCell ref="M190:M205"/>
    <mergeCell ref="N4:N7"/>
    <mergeCell ref="N8:N11"/>
    <mergeCell ref="N12:N15"/>
    <mergeCell ref="N16:N19"/>
    <mergeCell ref="N20:N23"/>
    <mergeCell ref="N24:N31"/>
    <mergeCell ref="N32:N39"/>
    <mergeCell ref="N40:N43"/>
    <mergeCell ref="N44:N47"/>
    <mergeCell ref="N48:N51"/>
    <mergeCell ref="N52:N55"/>
    <mergeCell ref="N56:N59"/>
    <mergeCell ref="N60:N63"/>
    <mergeCell ref="N64:N67"/>
    <mergeCell ref="N68:N71"/>
    <mergeCell ref="N72:N75"/>
    <mergeCell ref="N76:N79"/>
    <mergeCell ref="N81:N84"/>
    <mergeCell ref="N85:N88"/>
    <mergeCell ref="N89:N92"/>
    <mergeCell ref="N93:N96"/>
    <mergeCell ref="N97:N100"/>
    <mergeCell ref="N101:N103"/>
    <mergeCell ref="N104:N106"/>
    <mergeCell ref="N107:N109"/>
    <mergeCell ref="N110:N112"/>
    <mergeCell ref="N113:N115"/>
    <mergeCell ref="N117:N132"/>
    <mergeCell ref="N133:N148"/>
    <mergeCell ref="N149:N156"/>
    <mergeCell ref="N157:N164"/>
    <mergeCell ref="N166:N189"/>
    <mergeCell ref="N190:N205"/>
    <mergeCell ref="O4:O7"/>
    <mergeCell ref="O8:O11"/>
    <mergeCell ref="O12:O15"/>
    <mergeCell ref="O16:O19"/>
    <mergeCell ref="O20:O23"/>
    <mergeCell ref="O24:O31"/>
    <mergeCell ref="O32:O39"/>
    <mergeCell ref="O40:O43"/>
    <mergeCell ref="O44:O47"/>
    <mergeCell ref="O48:O51"/>
    <mergeCell ref="O52:O55"/>
    <mergeCell ref="O56:O59"/>
    <mergeCell ref="O60:O63"/>
    <mergeCell ref="O64:O67"/>
    <mergeCell ref="O68:O71"/>
    <mergeCell ref="O72:O75"/>
    <mergeCell ref="O76:O79"/>
    <mergeCell ref="O81:O84"/>
    <mergeCell ref="O85:O88"/>
    <mergeCell ref="O89:O92"/>
    <mergeCell ref="O93:O96"/>
    <mergeCell ref="O97:O100"/>
    <mergeCell ref="O101:O103"/>
    <mergeCell ref="O104:O106"/>
    <mergeCell ref="O107:O109"/>
    <mergeCell ref="O110:O112"/>
    <mergeCell ref="O113:O115"/>
    <mergeCell ref="O117:O132"/>
    <mergeCell ref="O133:O148"/>
    <mergeCell ref="O149:O156"/>
    <mergeCell ref="O157:O164"/>
    <mergeCell ref="O166:O189"/>
    <mergeCell ref="O190:O205"/>
    <mergeCell ref="P4:P7"/>
    <mergeCell ref="P8:P11"/>
    <mergeCell ref="P12:P15"/>
    <mergeCell ref="P16:P19"/>
    <mergeCell ref="P20:P23"/>
    <mergeCell ref="P24:P31"/>
    <mergeCell ref="P32:P39"/>
    <mergeCell ref="P40:P43"/>
    <mergeCell ref="P44:P47"/>
    <mergeCell ref="P48:P51"/>
    <mergeCell ref="P52:P55"/>
    <mergeCell ref="P56:P59"/>
    <mergeCell ref="P60:P63"/>
    <mergeCell ref="P64:P67"/>
    <mergeCell ref="P68:P71"/>
    <mergeCell ref="P72:P75"/>
    <mergeCell ref="P76:P79"/>
    <mergeCell ref="P81:P84"/>
    <mergeCell ref="P85:P88"/>
    <mergeCell ref="P89:P92"/>
    <mergeCell ref="P93:P96"/>
    <mergeCell ref="P97:P100"/>
    <mergeCell ref="P101:P103"/>
    <mergeCell ref="P104:P106"/>
    <mergeCell ref="P107:P109"/>
    <mergeCell ref="P110:P112"/>
    <mergeCell ref="P113:P115"/>
    <mergeCell ref="P117:P132"/>
    <mergeCell ref="P133:P148"/>
    <mergeCell ref="P149:P156"/>
    <mergeCell ref="P157:P164"/>
    <mergeCell ref="P166:P189"/>
    <mergeCell ref="P190:P205"/>
    <mergeCell ref="Q4:Q7"/>
    <mergeCell ref="Q8:Q11"/>
    <mergeCell ref="Q12:Q15"/>
    <mergeCell ref="Q16:Q19"/>
    <mergeCell ref="Q20:Q23"/>
    <mergeCell ref="Q24:Q31"/>
    <mergeCell ref="Q32:Q39"/>
    <mergeCell ref="Q40:Q43"/>
    <mergeCell ref="Q44:Q47"/>
    <mergeCell ref="Q48:Q51"/>
    <mergeCell ref="Q52:Q55"/>
    <mergeCell ref="Q56:Q59"/>
    <mergeCell ref="Q60:Q63"/>
    <mergeCell ref="Q64:Q67"/>
    <mergeCell ref="Q68:Q71"/>
    <mergeCell ref="Q72:Q75"/>
    <mergeCell ref="Q76:Q79"/>
    <mergeCell ref="Q81:Q84"/>
    <mergeCell ref="Q85:Q88"/>
    <mergeCell ref="Q89:Q92"/>
    <mergeCell ref="Q93:Q96"/>
    <mergeCell ref="Q97:Q100"/>
    <mergeCell ref="Q101:Q103"/>
    <mergeCell ref="Q104:Q106"/>
    <mergeCell ref="Q107:Q109"/>
    <mergeCell ref="Q110:Q112"/>
    <mergeCell ref="Q113:Q115"/>
    <mergeCell ref="Q117:Q132"/>
    <mergeCell ref="Q133:Q148"/>
    <mergeCell ref="Q149:Q156"/>
    <mergeCell ref="Q157:Q164"/>
    <mergeCell ref="Q166:Q189"/>
    <mergeCell ref="Q190:Q205"/>
    <mergeCell ref="R4:R7"/>
    <mergeCell ref="R8:R11"/>
    <mergeCell ref="R12:R15"/>
    <mergeCell ref="R16:R19"/>
    <mergeCell ref="R20:R23"/>
    <mergeCell ref="R24:R31"/>
    <mergeCell ref="R32:R39"/>
    <mergeCell ref="R40:R43"/>
    <mergeCell ref="R44:R47"/>
    <mergeCell ref="R48:R51"/>
    <mergeCell ref="R52:R55"/>
    <mergeCell ref="R56:R59"/>
    <mergeCell ref="R60:R63"/>
    <mergeCell ref="R64:R67"/>
    <mergeCell ref="R68:R71"/>
    <mergeCell ref="R72:R75"/>
    <mergeCell ref="R76:R79"/>
    <mergeCell ref="R81:R84"/>
    <mergeCell ref="R85:R88"/>
    <mergeCell ref="R89:R92"/>
    <mergeCell ref="R93:R96"/>
    <mergeCell ref="R97:R100"/>
    <mergeCell ref="R101:R103"/>
    <mergeCell ref="R104:R106"/>
    <mergeCell ref="R107:R109"/>
    <mergeCell ref="R110:R112"/>
    <mergeCell ref="R113:R115"/>
    <mergeCell ref="R117:R132"/>
    <mergeCell ref="R133:R148"/>
    <mergeCell ref="R149:R156"/>
    <mergeCell ref="R157:R164"/>
    <mergeCell ref="R166:R189"/>
    <mergeCell ref="R190:R205"/>
  </mergeCells>
  <conditionalFormatting sqref="J81:J116">
    <cfRule type="duplicateValues" dxfId="0" priority="1"/>
  </conditionalFormatting>
  <dataValidations count="1">
    <dataValidation type="list" allowBlank="1" showInputMessage="1" showErrorMessage="1" sqref="L157 L166 L190 L3:L71 L81:L115 L117:L149">
      <formula1>"是,否"</formula1>
    </dataValidation>
  </dataValidations>
  <pageMargins left="0.31496062992126" right="0.275590551181102" top="0.393700787401575" bottom="0.433070866141732" header="0.31496062992126" footer="0.31496062992126"/>
  <pageSetup paperSize="9" firstPageNumber="6" orientation="landscape" useFirstPageNumber="tru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2023-11-29T11:14:04Z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</Properties>
</file>