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firstSheet="1" activeTab="1"/>
  </bookViews>
  <sheets>
    <sheet name="基础数据汇总表 (备份)" sheetId="7" state="hidden" r:id="rId1"/>
    <sheet name="问题清单" sheetId="3" r:id="rId2"/>
    <sheet name="零陵评价指标表" sheetId="5" state="hidden" r:id="rId3"/>
    <sheet name="冷水滩评价指标表" sheetId="6" state="hidden" r:id="rId4"/>
  </sheets>
  <definedNames>
    <definedName name="_xlnm._FilterDatabase" localSheetId="0" hidden="1">'基础数据汇总表 (备份)'!$A$2:$AD$20</definedName>
    <definedName name="_xlnm._FilterDatabase" localSheetId="1" hidden="1">问题清单!$A$3:$F$93</definedName>
    <definedName name="_xlnm.Print_Titles" localSheetId="1">问题清单!$3:$3</definedName>
  </definedNames>
  <calcPr calcId="144525" fullCalcOnLoad="1"/>
</workbook>
</file>

<file path=xl/sharedStrings.xml><?xml version="1.0" encoding="utf-8"?>
<sst xmlns="http://schemas.openxmlformats.org/spreadsheetml/2006/main" count="670" uniqueCount="347">
  <si>
    <t>2022年度交通运输事业发展专项资金绩效评价基础数据汇总表</t>
  </si>
  <si>
    <t>序号</t>
  </si>
  <si>
    <t>所属市州</t>
  </si>
  <si>
    <t>市州县</t>
  </si>
  <si>
    <t>项目单位名称</t>
  </si>
  <si>
    <t>项目类型</t>
  </si>
  <si>
    <t>线路名称</t>
  </si>
  <si>
    <t>计划实施数量（公里）</t>
  </si>
  <si>
    <t>实际实施数量（公里）</t>
  </si>
  <si>
    <t>计划金额</t>
  </si>
  <si>
    <t>实际到位资金</t>
  </si>
  <si>
    <t>实际使用资金</t>
  </si>
  <si>
    <t>省级专项资金使用结构</t>
  </si>
  <si>
    <t>项目进度</t>
  </si>
  <si>
    <t>小计</t>
  </si>
  <si>
    <t>省级财政预算拨款</t>
  </si>
  <si>
    <t>其他（地方配及自筹等）</t>
  </si>
  <si>
    <t>其他（地方配 及自筹等）</t>
  </si>
  <si>
    <t>基础设施建设工程费</t>
  </si>
  <si>
    <t>养护工程费</t>
  </si>
  <si>
    <t>路政管理费用</t>
  </si>
  <si>
    <t>可行性研究费</t>
  </si>
  <si>
    <t>设计费</t>
  </si>
  <si>
    <t>监理费</t>
  </si>
  <si>
    <t>其他</t>
  </si>
  <si>
    <t>完成情况</t>
  </si>
  <si>
    <t>完工百分比</t>
  </si>
  <si>
    <t>备注（未按计划完成原因）</t>
  </si>
  <si>
    <t>冷水滩区</t>
  </si>
  <si>
    <t>交通运输局</t>
  </si>
  <si>
    <t>大中修</t>
  </si>
  <si>
    <t>S340</t>
  </si>
  <si>
    <t>已完工</t>
  </si>
  <si>
    <t>建设项目</t>
  </si>
  <si>
    <t>二广高速冷水滩上岭桥互通-泉南高速祁阳大忠桥互通连接线</t>
  </si>
  <si>
    <t>20.504为总计划数量，22年计划2.51公里</t>
  </si>
  <si>
    <t>日常养护</t>
  </si>
  <si>
    <t>所有管养农村公路</t>
  </si>
  <si>
    <t>-</t>
  </si>
  <si>
    <t>省补资金</t>
  </si>
  <si>
    <t>养护工程</t>
  </si>
  <si>
    <t>X077431103牛马线</t>
  </si>
  <si>
    <t>未开工</t>
  </si>
  <si>
    <t>配套资金未到位</t>
  </si>
  <si>
    <t>旅游资源产业路</t>
  </si>
  <si>
    <t>在建</t>
  </si>
  <si>
    <t>公路建设养护中心</t>
  </si>
  <si>
    <t>G322</t>
  </si>
  <si>
    <t>指标未下达</t>
  </si>
  <si>
    <t>S236</t>
  </si>
  <si>
    <t>支付滞后，已停工</t>
  </si>
  <si>
    <t>路面改善</t>
  </si>
  <si>
    <t>S575</t>
  </si>
  <si>
    <t>零陵区</t>
  </si>
  <si>
    <t>X127蒋舜线、X151名欧线、Y250珠山线、Y256富四线</t>
  </si>
  <si>
    <t>S339</t>
  </si>
  <si>
    <t>危桥改造</t>
  </si>
  <si>
    <t>接履桥</t>
  </si>
  <si>
    <t>1座</t>
  </si>
  <si>
    <t>双江桥</t>
  </si>
  <si>
    <t>附件3</t>
  </si>
  <si>
    <t>绩效评价问题清单</t>
  </si>
  <si>
    <t>问题类别</t>
  </si>
  <si>
    <t>市、县名称</t>
  </si>
  <si>
    <t>单位名称</t>
  </si>
  <si>
    <t>存在具体问题</t>
  </si>
  <si>
    <t>备注</t>
  </si>
  <si>
    <t>项目决策</t>
  </si>
  <si>
    <t>长沙市、湘潭市等六个现场评价市州</t>
  </si>
  <si>
    <t>市州交通运输局等相关单位</t>
  </si>
  <si>
    <t>本次绩效评价抽查的6个市的各县区在申请专项资金时，未预先设定绩效目标。项目绩效自评时根据事后设定绩效目标进行评价，不符合预算资金绩效管理的相关规定。</t>
  </si>
  <si>
    <t>资金分配和执行进度</t>
  </si>
  <si>
    <t>省管项目</t>
  </si>
  <si>
    <t>湖南省水运投集团有限公司</t>
  </si>
  <si>
    <t>专项资金执行进度较慢。现场评价资金15亿元，截至现场评价日，水运建设补助资金五个项目共计使用资金11.9亿元，预算执行率为79.4%；水运投省管重点项目共计使用资金13.9亿元，整体预算执行率为92.7%，结存资金1.1亿元。</t>
  </si>
  <si>
    <t>截至现场评价日，共计下达长沙、湘潭、衡阳、常德、娄底、永州六市州资金187,094.15万元，实际到位资金158,628.94万元，资金到位率84.79%，到位率不高。其中永州市资金到位率99.02%、长沙市资金到位率90.71%、湘潭市资金到位率85.64%、常德市资金到位率84.46%、娄底市资金到位率65.91%、衡阳市资金到位率59.64%。</t>
  </si>
  <si>
    <t>截至现场评价日，长沙、湘潭、衡阳、常德、娄底、永州六市州实际到位资金308,628.94万元，资金实际使用220,052.26万元，资金执行率71.30%，执行率不高。其中娄底市资金执行率89.57%、常德市资金执行率85%、长沙市资金执行率72.7%、湘潭市资金执行率69.61%、衡阳市资金执行率62.49%、永州市资金执行率30.2%。</t>
  </si>
  <si>
    <t>永州市</t>
  </si>
  <si>
    <t>江华县公路建设养护中心
江华县交通运输局</t>
  </si>
  <si>
    <t>永交批（2021）9号，江华县危桥改造项目省补资金指标S239富竹桥75万元、S231湘江桥82万元资金指标未下达；湘交函（2022）384号，江华县危桥改造项目省补资金指标S239马井桥68万元、S239冷水村桥89万和S239冷水村二桥143万元资金指标未下达。</t>
  </si>
  <si>
    <t>东安县公路建设养护中心</t>
  </si>
  <si>
    <t>湘交函[2022]384号立项文件中东安县安全精细化2个项目、路面改善5个项目、危桥改造鹿马桥等3个项目合计10个项目，涉及省级专项资金3044.86万元，暂未收到资金指标文件</t>
  </si>
  <si>
    <t>湘交函[2022]119号立项文件中东安县危桥改造芦洪市老拱桥、芦洪市新桥、团结大桥3个项目，涉及省级专项资金210万元，暂未收到资金指标文件。</t>
  </si>
  <si>
    <t>常德市</t>
  </si>
  <si>
    <t>临澧县交通运输局</t>
  </si>
  <si>
    <r>
      <t>2022年4月24日湖南省财政厅下达2022年第四批交通运输事业发展专项补助资金文件（湘财建指〔2022〕26号）中含临澧县普通国省道养护工程中危桥改造涉及补助资金2,908.00万元，</t>
    </r>
    <r>
      <rPr>
        <sz val="10"/>
        <color indexed="8"/>
        <rFont val="仿宋"/>
        <family val="3"/>
        <charset val="134"/>
      </rPr>
      <t>常德市财政在2022年12月31日才下达指标文件（常财建指〔2022〕131号），临澧县交通运输局在2023年4月才收到该笔资金，资金到账严重滞后。</t>
    </r>
  </si>
  <si>
    <t>石门县交通运输局</t>
  </si>
  <si>
    <t>石门县S237430726L0050丰禾小桥、S237430726L0040丰禾坪桥两条线路涉及资金35万元，截至现场评价日，资金35万元还在石门县财政局，未及时拨付到建设单位。</t>
  </si>
  <si>
    <t>安乡县交通运输局</t>
  </si>
  <si>
    <t>安乡县S311线出口洲桥维修加固工程涉及资金134万元，常德市财政局于2022年12月31日分配资金134万元常财建指（2022）131号文，资金于2023年1月到安乡县财政局，单位在申请拨款中。</t>
  </si>
  <si>
    <t>衡阳市</t>
  </si>
  <si>
    <t>耒阳市交通运输局</t>
  </si>
  <si>
    <t>湖南省财政厅于2021年下达2022年第一批交通运输事业发展专项补助资金的通知（湘财预〔2021〕291号）文，截至现场评价日，该安全生命防护工程419万元指标仍未下达至业主单位。</t>
  </si>
  <si>
    <t>常宁市公路建设养护中心</t>
  </si>
  <si>
    <t>安全生命防护工程省级补助资金78万元于2022年4月22日下达至业主单位，养护工程和省补资金9万元于2022年6月28日下达至业主单位，日常养护228万元于2022年下达至业主单位，截至现场评价日，该三笔补助款均由于额度不足未支付。</t>
  </si>
  <si>
    <t>长沙市</t>
  </si>
  <si>
    <t>长沙市交通运输局</t>
  </si>
  <si>
    <t>湘财建指〔2022〕5号：2022年养护资金2288万元未到位到区县，其中抽查项目涉及的资金具体有望城区S321430112L0040熊家洲桥项目425万元，浏阳市S202路面改善项目590万元，宁乡市S321项目443万元。长沙市交通运输局于2023年4月21日下发指标文，各区县于2023年4月27日收到。</t>
  </si>
  <si>
    <t>湘潭市市本级</t>
  </si>
  <si>
    <t>湘潭市公路养护中心</t>
  </si>
  <si>
    <t>截至现场评价结束日，部分省级资金尚未到达区县，如湘交函〔2022〕384号涉及到的资金，其中路面改善项目湘乡市涉及582.98万元，雨湖区涉及1,562.05万元；湘交函〔2021〕568号涉及到的资金，其中安全精细化项目湘乡市G320项目涉及5.00万元。</t>
  </si>
  <si>
    <t>湘潭综合交通建设投资有限公司</t>
  </si>
  <si>
    <t>燃油税资金2410万元分别于2022年1月29日到账1200万元、2022年4月29日到账500万元、2022年5月26日到账710万元，财政未在在30日内及时、足额分解下达到项目实施单位。</t>
  </si>
  <si>
    <t>涟源市</t>
  </si>
  <si>
    <t>涟源市农村公路建设养护中心</t>
  </si>
  <si>
    <t>2022年度农村公路日常养护项目319万元、农村公路省级养护项目137万元，项目均已完成，资金未到位。</t>
  </si>
  <si>
    <t>双峰县</t>
  </si>
  <si>
    <t>双峰县交通运输局</t>
  </si>
  <si>
    <t>根据《湖南省财政厅关于下达2022年第九批交通运输事业发展专项补助资金的通知》（湘财建指〔2022〕117号）双峰县财政局应下发旅游资源产业路（井子镇铜梁村旅游路项目和世仁种养农民合作社道路项目）建设资金213万元，截至目前，专项资金尚未下发。</t>
  </si>
  <si>
    <t>根据《湖南省财政厅关于下达2022年第四批交通运输事业发展专项补助资金的通知》（湘财建指〔2022〕26号）双峰县财政局应下发大中修道路项目（Y502甘棠至山井大修白改黑项目）资金117万元，截至目前，专项资金尚未下发。</t>
  </si>
  <si>
    <t>冷水江市</t>
  </si>
  <si>
    <t>冷水江市农村公路建设养护中心</t>
  </si>
  <si>
    <t>冷水江市公路桥梁防撞主动预警装置项目，计划资金总额6.40万元,项目已实施，资金未到位。</t>
  </si>
  <si>
    <t>冷水江市2022年度农村公路省级养护项目管理专项资金应下发47万元，实际下发28万元，项目已实施，余19万元资金未到位。</t>
  </si>
  <si>
    <t>娄星区</t>
  </si>
  <si>
    <t>娄星区交通运输局</t>
  </si>
  <si>
    <t>根据《湖南省财政厅关于下达2022年第九批交通运输事业发展专项补助资金的通知》（湘财建指〔2022〕117号）计划下达3.3万元的铁路通道连接线补助资金，项目已实施，资金未到位。</t>
  </si>
  <si>
    <t>根据《湖南省财政厅关于提前下达2022年第一批交通运输事业发展专项补助资金的通知》（湘财预〔2021〕291号）、《湖南省财政厅关于下达2022年第四批交通运输事业发展专项补助资金的通知》（湘财建指〔2022〕26号）、《湖南省财政厅关于下达2022年第八批交通运输事业发展专项补助资金的通知》（湘财建指〔2022〕101号）、《湖南省财政厅关于下达2022年第九批交通运输事业发展专项补助资金的通知》（湘财建指〔2022〕117号）专项资金计划资金共计1197万元，实际资金拨付金额273万元，余924万元资金未到位。</t>
  </si>
  <si>
    <t>宁远县交通运输局</t>
  </si>
  <si>
    <t>宁远县下黄岭桥、荒竹1桥省补助资金一共184万元，其中下黄岭桥82万元、荒竹山1桥102万元，截至目前宁远县交通局未收到下黄岭桥和荒竹山1桥国省补助资金；经对省财政厅下达的资金文件核实、及与县财政部门对接，至今未见涉及下黄岭桥、荒竹山1桥国省补助资金有关的资金文件，目前这两座桥资金分配暂时不明确。</t>
  </si>
  <si>
    <t>东安县交通运输局
东安县公路建设养护中心</t>
  </si>
  <si>
    <t xml:space="preserve">东安县羊角坪桥、攀家桥、邓家桥3个危桥改造项目省级专项资金231万元、生命安全防护工程14个项目省级专项资金183万元、养护工程2个项目114万元及省补资金94万元、旅游资源产业路9个项目24万元，以上资金指标已到钱未到，资金指标被县财政冻结无法使用。 </t>
  </si>
  <si>
    <t>湘潭市</t>
  </si>
  <si>
    <t>截至2022年12月31日，湘潭市公路养护中心2022年共收到2022年普通国省道养护资金8,390.00万元，支出5,188.97万元，预算执行率为61.85%；如2022年S219线湘潭段路面大修工程项目2022年到位财政补助资金为559.00万元，支出3.93万元，预算执行率为0.70%。</t>
  </si>
  <si>
    <t>韶山市</t>
  </si>
  <si>
    <t>韶山市交通运输局</t>
  </si>
  <si>
    <t>韶山市交通运输局2022年收到省级专项资金资金206.00万元，实际使用资金93.15万元，预算执行率为45.22%。</t>
  </si>
  <si>
    <t>湘潭县</t>
  </si>
  <si>
    <t>湘潭县交通运输局</t>
  </si>
  <si>
    <t>截至2022年12月31日，湘潭县交通运输局2022年共收到省级专项资金548.00万元，支出142.84万元，预算执行率为26.07%。</t>
  </si>
  <si>
    <t>项目管理</t>
  </si>
  <si>
    <t>永州市东安县旅游资源产业路X074431122塘夫至高岩景区公路项目,涉及省级专项资金24万元，施工合同金额806.61万元，合同约定工程付款方式“国省补助资金待省里拨款到达县财政后一次性拨付，县财政配套资金待工程竣工验收财政审核后扣除5%质量保证金余款一次性拨付”，其中国省补助资金拨付条款不合理，未按工程进度约定付款条件。</t>
  </si>
  <si>
    <t>零陵区交通运输局</t>
  </si>
  <si>
    <t>零陵区X127431102项目施工合同中未约定质保金，已根据财评结算零财审（2023）39号一次性付清39.22万元工程款。</t>
  </si>
  <si>
    <t>新田县公路建设养护中心</t>
  </si>
  <si>
    <t>新田县何昌桥等六座桥梁监理合同对监理费的计算只约定了计算基数，没有约定费率，无法计算监理费用。</t>
  </si>
  <si>
    <t>桃源县交通运输局</t>
  </si>
  <si>
    <t>桃源县中修S319项目、大修S238项目，与中标单位湖南四通建设有限公司签订施工合同，签订内容没有注明开工日期、竣工日期。</t>
  </si>
  <si>
    <t>宁乡市</t>
  </si>
  <si>
    <t>宁乡市交通运输局</t>
  </si>
  <si>
    <t>Y659430182洪家大山森林公园连接路（Y659喻秋良店-花园堂）一期：湖南省长沙市宁乡市青山桥镇上流村村民委员会于2022年8月4日与湖南酉沅建设工程有限公司签订建设施工合同书，合同金额181.75万元，付款方式为“乙方完成承包合同施工任务，经甲方验收合格并经结算审计后一次性付清”，该合同未约定质保金，该村民委员会实际于2023年1月15日支付38.34万元。
Y659430182洪家大山森林公园连接路（Y659喻秋良店-花园堂）二期：湖南省长沙市宁乡市青山桥镇上流村村民委员会于2022年9月4日与湖南酉沅建设工程有限公司签订建设施工合同书，合同金额115.49万元，付款方式为“乙方完成承包合同施工任务，经甲方验收合格并经结算审计后一次性付清”，该合同未约定质保金，该村民委员会实际于2022年12月20日根据天策致远工程咨询管理有限公司出具的结算报告全额一次性支付115.01万元。</t>
  </si>
  <si>
    <t>E692430182巷子口联花蜂业养殖合作社产业路：2022年10月25日，宁乡市巷子口镇莲花村村民委员会与湖南振兴建设工程有限公司签订的合同显示，合同金额128.59万元，未签订项目工期。</t>
  </si>
  <si>
    <t>金洞管理区交通运输局</t>
  </si>
  <si>
    <t>金洞管理区合同签订有瑕疵,合同总金额高于财评预算金额。如：金洞管理区日常养护-黄司源桥头处隐患整治工程，财评预算11.02万元，合同金额13.23万元，结算金额10.74万元，支付10.41万元。</t>
  </si>
  <si>
    <t>新田县新田桥危桥改造项目，《成交通知书》明确湖南东达建设有限公司承包总价格328.83万元,2022年8月9日建设单位县公路养护中心与施工单位签订《合同协议书》合同金额为368.46万元。</t>
  </si>
  <si>
    <t>祁阳市公路建设养护中心</t>
  </si>
  <si>
    <t>祁阳市G356线白水大桥、G322线湖南桥与G322线黄泥桥3座桥梁开工申请批复单批复时间为2022年8月8日，监理日志开始日期为2022年8月10日，工程会议纪要确定监理单位时间为2022年8月30日，监理合同签订于为2022年9月1日，监理合同签订日期晚于监理日志开始时间，此事项涉及监理服务费8.2万元；该项目提交设计文件时间为2022年3月，设计合同签订日期为2021年4月13日，设计合同签订时间晚于设计工作开始时间，涉及设计费金额4万元。</t>
  </si>
  <si>
    <t>2022年新田县S227线何昌桥、爬天丘桥、段尾桥、刘家田桥、新田桥、工农桥6座桥梁维修加固设计项目合同签订时间晚于以上6个项目的交工验收检测报告时间，涉及合同金额265,06元</t>
  </si>
  <si>
    <t>石门县S302、S303石门县柳家垭-官庄坪公路工程中标通知书时间为2020年2月5日，一标段贵州水路城建设有限公司、中标价308380375元、工期720天，二标段湖南湘北通城有限公司、中标价130850242元、工期720天。一标段施工合同签订日期为2020年4月13日、二标段施工合同签订日期未注明。</t>
  </si>
  <si>
    <t>石门县官庄桥至王尔琢故居通景公路工程中标通知书时间为2021年12月19日，合同签订时间为2022年2月16日。</t>
  </si>
  <si>
    <t>安乡县S311线出口洲桥维修加固工程合同签订时间为2021年6月5日，总工期60天，按合同约定时间应在2021年8月4日完工。2021年9月3日常德市交通运输局关于S311线出口洲桥维修加固工程的批复；建设工期为6个月，根据此批复计算应在2021年12月4日完工，交竣工验收证书时间为2022年5月8日。</t>
  </si>
  <si>
    <t>桃花源旅游管理区G319国道K1602+800~1604+292段路面中修工程项目，开工时间为2022年7月1日，合同签约时间2022年9月16日，未签合同先施工。</t>
  </si>
  <si>
    <t>衡阳县</t>
  </si>
  <si>
    <t>衡阳县公路建设养护中心</t>
  </si>
  <si>
    <t>旅游资源产业路核查路线中16条路线合同签订时间均晚于开工时间，其中CT87430421曲兰镇黄龙村黄龙山森林公园通景路合同签订时间为2022年12月29日，开工日期为2022年4月8日，验收日期为2022年4月1日，先验收再开工最后签订合同，流程流于形式。</t>
  </si>
  <si>
    <t>常宁市</t>
  </si>
  <si>
    <t>常宁市乡村公路服务所</t>
  </si>
  <si>
    <t>2022年7月19日常宁市乡村公路服务所与常宁市刘兰贵施工队签订关于项目常宁洪日农业专业合作社新建道路的施工合同，开工令显示开工日为2022年4月29日，开工日期早于合同签订日期，存在合同倒签。</t>
  </si>
  <si>
    <t>Y664430182洪家大山森林公园连接路（Y664上流-水竹）一期、二期项目均于2023年1月17日发布招标公告； 2023年2月12日发放中标通知书； 2023年2月14日签订合同，其中一期合同与长沙琦扬劳务有限公司签订，金额为145.89万元；二期与宁乡和胜公路养护有限公司签订，合同金额121.54万元。合同均未约定工期；且均已完成竣工验收（未列明具体日期），并于2023年3月支付合同款，其中一期已于2023年3月2日支付70.00万元（占合同款的47.98%），二期于2023年3月2日支付60.00万元（占合同款的49.37%），上述项目从签订合同、完工、竣工验收、支付合同款，时间仅相隔半月，不合理。</t>
  </si>
  <si>
    <t>长沙县</t>
  </si>
  <si>
    <t>长沙县交通运输局</t>
  </si>
  <si>
    <t>新建一套不停车检测系统省级补助资金67万元，已到位67万元，拨付20万元，已支付承担单位20万元。该项目与湖南金龙智造科技有限公司于2021年12月24日签订，但验收表中显示，开工日期2021年12月3日，合同倒签。</t>
  </si>
  <si>
    <t>根据签订的监理合同和施工合同，2022年G330线沥青路面预防性养护工程的施工期间为2022年9月7日至2022年9月21日，监理服务期间为2022年11月1日至2022年11月15日；监理服务的开始日期晚于工程合同约定的开工日期。</t>
  </si>
  <si>
    <t>①根据工程开工令，2022年G320线湘潭段水泥路面大修工程和2022年G320线沥青路面中修工程2个项目的开工日期为2022年5月28日；根据湘潭市公路养护中心与湘潭市政科技集团有限公司签订的2份合同。上述2个项目的合同签订日期为2022年7月7日。
②根据开工令，2022年S222线、S323、S327线湘潭水泥路面大修工程的开工日期为2022年12月7日；根据湘潭市公路养护中心与湖南映晟交通建设工程有限公司、湘潭市政科技集团有限公司签订的合同，合同签订日期为2022年12月19日。
上述3个项目实际开工时间早于合同签订日期</t>
  </si>
  <si>
    <t>岳塘区</t>
  </si>
  <si>
    <t>湘潭市岳塘区交通运输局</t>
  </si>
  <si>
    <t>《2022年湘潭市岳塘区农村公路日常养护和小修保养工作服务协议（9月）》电子卖场成交通知书为2022年10月25日，线下《岳塘区2022年9月份农村公路日常养护和小修保养工作服务协议》签署日期为2022年9月1日，2022年9月16日完成岳塘区2022年9月份农村公路日常养护竣工验收，线下合同签署、竣工验收时间早于电子卖场。</t>
  </si>
  <si>
    <t>涟源市公路建设养护中心</t>
  </si>
  <si>
    <t>存在先施工后下任务的情况。根据娄底市公路建设养护中心《关于下达娄底市S326 线 K351+600-K360+235K362+791-K363+200 段公路大修工程施工任务的通知》娄路养路〔2023〕16号，该项目任务下达时间为2023年1月31日，实际开工时间为2022年11月1日。</t>
  </si>
  <si>
    <t>开工令签署日期早于监理合同签订日期。S326线K381+016-K382+018段公路大修工程项目，根据开工报告显示，监理单位于2022年11月1日发出开工令，监理合同签订日期为11月21日。</t>
  </si>
  <si>
    <t>双峰县公路建设养护中心</t>
  </si>
  <si>
    <t>开工时间早于任务下达时间。G320线K1309+964-K1312+700段公路大修工程，根据开工报告显示，该项目于2022年9月3日开工，任务书下达时间为2022年10月21日。</t>
  </si>
  <si>
    <t>竣工验收时间早于设备进场时间。根据开工报告G320线K1309+964-K1312+700段公路大修工程进场设备报验单中部分设备预计进场时间为2022年11月，任务要求2023年11月30日完工，实际竣工验收时间为2022年10月29日。</t>
  </si>
  <si>
    <t>新化县</t>
  </si>
  <si>
    <t>新化县公路建设养护中心</t>
  </si>
  <si>
    <t>施工日期早于设计批复日期。S322线K71+000-K73+000段公路大修工程项目，经查看施工日志，施工日志开始日期为2022年6月14日，娄底市交通局娄公函〔2022〕73号《娄底市交通运输局关于S322线k71+00-k73+000公路大修工程一阶段施工图设计的批复》批复时间为2022年6月30日。</t>
  </si>
  <si>
    <t>零陵区交通运输局管</t>
  </si>
  <si>
    <t>零陵区G322大修工程(1481.134-1481.426)长0.292公里，资金预算为43万元，施工日志、安全日志填写不够规范详细，签署不齐全。
零陵区G322431102L0550接履桥（1430.249）危桥改造资金预算52万元，安全日志填写不够规范，中间存在日期错误，缺少8月15日，8月16日的安全日志。</t>
  </si>
  <si>
    <t>江永县公路建设养护中心</t>
  </si>
  <si>
    <t>江永县危旧桥改造工程项目S348431125L0150甘棠铺桥20万元，S348431125L0160桥冷水铺桥34万元无开工令等相关开工资料。</t>
  </si>
  <si>
    <t>江华县交通运输局</t>
  </si>
  <si>
    <t>江华县Y903431129中国传统村落井头湾旅游通景公路（入口1)、Y171431129中国传统村落水东村旅游通景公路和2020年江华县安全生命防护工程一标项目均无具体的开工资料。</t>
  </si>
  <si>
    <t>湘乡市</t>
  </si>
  <si>
    <t>湘乡市交通运输局</t>
  </si>
  <si>
    <t>根据《公路工程交（竣）工验收证书》，2022年湘乡市四好农村路（旅游路、资源产业路）改造项目（第一标段）交工验收时间为2022年11月28日，工期为90历天，经查《总开工报告审批表》，监理单位（湖南通达建设工程监理咨询有限公司）与建设单位（湘乡市交通运输局）于2022年11月1日同意计划2022年11月5日开工，实际工期为24历天，工程交（竣）工验收证书工期与实际工期不符。</t>
  </si>
  <si>
    <t>G234线K2290+000-K2293+000段公路大修工程项目，该项目承包合同协议书、廉政合同、安全生产合同、工程质量保证协议均未写明日期。</t>
  </si>
  <si>
    <t>S326线K381+016-K382+018段公路大修工程项目，由娄底市公路建设养护中心进行验收，验收时间为2022年11月1日，交竣工验收单未显示验收金额。</t>
  </si>
  <si>
    <t>S331线K218+885-K220+843段公路大修工程，由娄底市公路建设养护中心进行验收，验收时间为2022年10月28日、交竣工验收单未标明验收金额。</t>
  </si>
  <si>
    <t>新化县交通运输局</t>
  </si>
  <si>
    <t>新化县槎溪镇半山水库环库公路红岩桥至日星段公路工程项目，交工验收证书仅填报合同金额330万元，未填报实际结算金额。</t>
  </si>
  <si>
    <t>G354线K683+000-K689+987项目中，批复预算金额为2101.9253万元，合同协议书中未约定价格且未写明日期，承包方未盖章；安全生产合同、廉政合同、工程质量保证协议均未写明日期。</t>
  </si>
  <si>
    <t>S240线K110+000-K114+808公路大修项目中，合同协议书中未约定价格且未写明日期；安全生产合同、廉政合同、工程质量保证协议均未写明签订日期。</t>
  </si>
  <si>
    <t>S322线K71+000-K73+000段公路大修工程项目中，合同协议书中未约定价格且未写明日期且承包方未盖章；安全生产合同、廉政合同、工程质量保证协议均未写明签订日期</t>
  </si>
  <si>
    <t>娄底市</t>
  </si>
  <si>
    <t>娄底市公路建设养护中心</t>
  </si>
  <si>
    <t>G354线K683+000-K689+976大中修项目合同协议未按要求签署日期，《交（竣）工验收证书》末填写实际金额。《交（竣）工验收证书》项目价款原合同为210.19万元，实际未填写金额。合同协议书、安全生产合同、廉政合同、工程质量保证协议均未写明日期。</t>
  </si>
  <si>
    <t>娄星区公路建设养护中心</t>
  </si>
  <si>
    <t>2022年12月第2号凭证，支付湖南康路工程建设有限公司劳务派遣费15.50万元，后附询价结果审批表未写明审批日期。</t>
  </si>
  <si>
    <t>江永县公路建设养护中心、江永县交通局</t>
  </si>
  <si>
    <t>由于政策变更，江永县公路建设养护中心需要将湖南海德威科技有限公司所完工的不停车超限检测网点项目资料移交给江永县交通局，但移交手续不完备，资料移交不到位。</t>
  </si>
  <si>
    <t>采购档案资料不完整，如石门县黄鳌烈士墓公路缺失招投标资料；石门县三圣乡花园台油茶基地公路缺失招投标资料、无交工验收资料；石门县官庄桥至王尔琢故居通景公路工程缺失招标评标报告、中标公示、项目计划文、发改立项文、项目完工资料。</t>
  </si>
  <si>
    <t>S219湘潭桐子坪至姜畲公路改建工程相关投标资料不齐全，未提供除中标单位外其他三家公司的投标文件。</t>
  </si>
  <si>
    <t>绩效完成程度</t>
  </si>
  <si>
    <t>冷水滩交通运输局</t>
  </si>
  <si>
    <r>
      <t>冷水滩区X077431103牛马线资金预算为57万元，截止2023年4月18日项目暂未开工；G322大修工程长5.65公里，资金预算为1016万元，截至2023年4月19日，项目暂</t>
    </r>
    <r>
      <rPr>
        <b/>
        <sz val="10"/>
        <color indexed="8"/>
        <rFont val="仿宋"/>
        <family val="3"/>
        <charset val="134"/>
      </rPr>
      <t>未开工</t>
    </r>
    <r>
      <rPr>
        <sz val="10"/>
        <color indexed="8"/>
        <rFont val="仿宋"/>
        <family val="3"/>
        <charset val="134"/>
      </rPr>
      <t>。</t>
    </r>
  </si>
  <si>
    <t>截至2022年12月31日，危桥改造中荫田新桥与松柏大桥尚未动工，其中荫田新桥2022年3月已签订合同，松柏大桥2023年3月7日第一次流标，2023年4月10日第二次流标。危桥项目计划完工时间为2022年（湘交函〔2022〕184号、湘交函〔2022〕184号）。</t>
  </si>
  <si>
    <t>交通运输局、公路建设养护中心</t>
  </si>
  <si>
    <t>截至现场评价日，大修项目由于需要配套50%资金，均未动工。</t>
  </si>
  <si>
    <t>耒阳市公路建设养护中心</t>
  </si>
  <si>
    <t>计划实施的7条旅游资源产业路中，仅有1条在建，其余6条均未动工；安全生命防护工程计划实施30条路线，16个项目提前在2017年已实施，其余14个项目均未动工。</t>
  </si>
  <si>
    <t>浏阳市</t>
  </si>
  <si>
    <t>浏阳市公路建设养护中心</t>
  </si>
  <si>
    <t>S103计划已申请取消，不实施（尚未得到批复）；S202路面改善项目未动工，暂未实施。</t>
  </si>
  <si>
    <t>G234（起止桩号2209.387-2217.1、2227.709-2230.719）； G354（起止桩号456.462-460、462-465.948）；S324（起止桩号313.827-326、332.512-333.317）； S326（起止桩号228.543-229.104、229.104-233.06），S223（起止桩号242.052-246.021）；S327（起止桩号185.762-188.168），其工程进度情况均为未动工（资金已到未使用；</t>
  </si>
  <si>
    <t>望城区</t>
  </si>
  <si>
    <t>望城区公路建设养护中心</t>
  </si>
  <si>
    <t>G240（起止桩号K1696+155-K1698+022）：项目尚未开工，资金未使用，目前留在望城区公路养护中心；S101（K11.082-K16.238）：项目尚未开工，由于之前湘江新区划分区域，2022年10月才确定由望城区养护中心负责，因此资金尚在望城区公路养护中心未使用。</t>
  </si>
  <si>
    <t>岳麓区</t>
  </si>
  <si>
    <t>岳麓区交通运输局</t>
  </si>
  <si>
    <t>岳麓区S101项目未动工，涉及资金1002.00万元。</t>
  </si>
  <si>
    <t>湘潭市公路养护中心S219线大修（K35.832-K38）、S219线中修（K45-K46、K48.775-K49）、S329线中修（K76.489-K81.827）、G320线中修（K1280.594-K1282.434）、S323线大修(K20.764-K21)、S330线中修(K179.84-K180)投资计划未完成。</t>
  </si>
  <si>
    <t>湘乡市交通运输局S545线大修路面改善项目投资计划未完成</t>
  </si>
  <si>
    <t>雨湖区</t>
  </si>
  <si>
    <t>湘潭雨湖区交通运输局</t>
  </si>
  <si>
    <t>湘潭雨湖区交通运输局S216线大修(K34.717-K47.396)路面改善项目投资计划未完成。</t>
  </si>
  <si>
    <t>冷水滩公路建设养护中心</t>
  </si>
  <si>
    <t>冷水滩区S236线大修工程(k262+326-k27+000)长4.674公里，资金预算为925万元，到位资金833万元。施工合同约定S236线大修工程于9月份开工，工期为90天，预计11月底前完成。截止2023年4月18日，工程量完成70%左右，累计支付施工方100万元工程款，因支付滞后，项目已于2022年10月停工。</t>
  </si>
  <si>
    <t>冷水滩区S340大修工程（27-29.827）长2.827公里，资金预算为430万元，到位资金387万元。永州市交通运输局批复建设工期为3个月，2022年10月底前完工。而该项目合同约定及实际开工时间为2022年10月20日，竣工时间2023年2月20日，未按计划时间实施。</t>
  </si>
  <si>
    <t>2020年江华县安全和生命防护工程一标工程于10月20日开工，工期90日天，竣工资料上完工时间为180天，工时超过了合同约定工时。工期延误，未按合同约定时间完工。</t>
  </si>
  <si>
    <t>新建一套不停车检测系统（长财建指[2020]1852号；长财建指[2022]109号）省级补助资金67万元，已到位67万元，拨付20万元，已支付承担单位20万元。另市级资金67.2万元，已到位67.2万元，已支付33.6万元。该项目与湖南金龙智造科技有限公司于2021年12月24日签订，合同金额277.55万元，约定合同签订之日起45个日历内完成交付。验收表中显示，开工日期2021年12月3日，完工日期2022年4月10日，超过合同工期。</t>
  </si>
  <si>
    <t>长沙县2022年第一批国省大中修工程省级补助资金695万元，截止绩效评价日已到位695万元，支付412.4495万元。该项已通过招标方式选取供应商，中标单位邵阳通泰路桥建设有限公司，合同金额116.21万元。
于2022年8月30日签订合同，约定工期为90日，以监理签发开工令起90日。并约定逾期交工以5000元/天的违约处罚。工程实际2022年10月26日开工，于2023年2月完工。超出合同约定工期。</t>
  </si>
  <si>
    <t>望城区公路养护中心</t>
  </si>
  <si>
    <t>S321430112L0040熊家洲桥：根据2022年7月29日《关于熊家洲桥拆除新建工程立项的批复》（望发改审〔2022〕26号），本项目建设工期为12个月，总投资估算1064万元，其中工程费用841.19万元、工程建设其他费用137.73万元、预备费30.99万元，土地使用及拆除补偿费54.09万元。根据湖南省交通运输厅《关于下达2022年度第四批普通国省道养护资金计划的通知》（湘交函〔2022〕384号），该项目完工年为2022年。
但实际长沙市望城区公路养护中心于2022年12月才与长沙市公路桥梁建设有限责任公司签订工程施工合同，合同工期约定为开工日期预计2022年12月15日，竣工日期2023年12月14日；合同金额751.68万元，目前项目进度为正在施工中，与计划文中下达的进度不符。</t>
  </si>
  <si>
    <t>浏阳市G319起止桩号1330—1331在建过程中，涉及补助金额292.00万元；</t>
  </si>
  <si>
    <t>S321（起止桩号16.32-16.848、16.848-19.564、19.564-20.208）进度为在建，因资金未到，已停工状态，仅提供批复文的资料。</t>
  </si>
  <si>
    <t>①2022年7月7日，湘潭市公路养护中心与湘潭市政科技集团有限公司签订《合同协议书》，工程名称为2022年G320线湘潭段水泥面大修工程，约定工期为3个月；根据《公路工程（合同段）交（竣）工验收证书》，该合同实际施工工期为6个月。延迟3个月完工。
②2022年12月19日，湘潭市公路养护中心与湖南映晟交通建设工程有限公司、湘潭市政科技集团有限公司签订《合同协议书》，工程名称为S222线、S323、S327线湘潭水泥路面大修工程，约定工期为60天；根据监理日志，该项目于2022年12月7日开工，于2023年3月30日完工，实际施工工期为113天，延迟73天完工。</t>
  </si>
  <si>
    <t>存在施工组织计划工期设置不合理的情况。根据娄底市交通运输局《关于S326线K351+600-K360+235、K362+791-K363+200段公路大修工程一阶段施工图设计的批复》娄交公管函〔2022〕123号文件规定，该工程计划工期为六个月，但施工组织计划为2022年11月1日至2023年1月15日，工期为76天，目前截止至2023年4月21日，该工程尚未完工。</t>
  </si>
  <si>
    <t xml:space="preserve"> 附件6
                                             </t>
  </si>
  <si>
    <r>
      <t xml:space="preserve">  </t>
    </r>
    <r>
      <rPr>
        <b/>
        <sz val="18"/>
        <color indexed="8"/>
        <rFont val="宋体"/>
        <charset val="134"/>
      </rPr>
      <t>专项资金绩效评价指标表</t>
    </r>
  </si>
  <si>
    <r>
      <rPr>
        <b/>
        <sz val="10"/>
        <rFont val="FangSong"/>
        <family val="3"/>
        <charset val="134"/>
      </rPr>
      <t xml:space="preserve">一级
</t>
    </r>
    <r>
      <rPr>
        <b/>
        <sz val="10"/>
        <rFont val="FangSong"/>
        <family val="3"/>
        <charset val="134"/>
      </rPr>
      <t>指标</t>
    </r>
  </si>
  <si>
    <r>
      <rPr>
        <b/>
        <sz val="10"/>
        <rFont val="FangSong"/>
        <family val="3"/>
        <charset val="134"/>
      </rPr>
      <t xml:space="preserve">二级
</t>
    </r>
    <r>
      <rPr>
        <b/>
        <sz val="10"/>
        <rFont val="FangSong"/>
        <family val="3"/>
        <charset val="134"/>
      </rPr>
      <t>指标</t>
    </r>
  </si>
  <si>
    <r>
      <rPr>
        <b/>
        <sz val="10"/>
        <rFont val="FangSong"/>
        <family val="3"/>
        <charset val="134"/>
      </rPr>
      <t>三级指标</t>
    </r>
  </si>
  <si>
    <r>
      <rPr>
        <b/>
        <sz val="10"/>
        <rFont val="FangSong"/>
        <family val="3"/>
        <charset val="134"/>
      </rPr>
      <t>分值</t>
    </r>
  </si>
  <si>
    <r>
      <rPr>
        <b/>
        <sz val="10"/>
        <rFont val="FangSong"/>
        <family val="3"/>
        <charset val="134"/>
      </rPr>
      <t>评价要点</t>
    </r>
  </si>
  <si>
    <r>
      <rPr>
        <b/>
        <sz val="10"/>
        <rFont val="FangSong"/>
        <family val="3"/>
        <charset val="134"/>
      </rPr>
      <t>评分规则</t>
    </r>
  </si>
  <si>
    <r>
      <rPr>
        <b/>
        <sz val="10"/>
        <rFont val="FangSong"/>
        <family val="3"/>
        <charset val="134"/>
      </rPr>
      <t>得分</t>
    </r>
  </si>
  <si>
    <r>
      <rPr>
        <b/>
        <sz val="10"/>
        <rFont val="FangSong"/>
        <family val="3"/>
        <charset val="134"/>
      </rPr>
      <t>扣分说明</t>
    </r>
  </si>
  <si>
    <t>决策
(13分)</t>
  </si>
  <si>
    <t>项目
规划
(3分)</t>
  </si>
  <si>
    <r>
      <rPr>
        <sz val="10"/>
        <rFont val="FangSong"/>
        <family val="3"/>
        <charset val="134"/>
      </rPr>
      <t xml:space="preserve">项目库建
</t>
    </r>
    <r>
      <rPr>
        <sz val="10"/>
        <rFont val="FangSong"/>
        <family val="3"/>
        <charset val="134"/>
      </rPr>
      <t>设规范性</t>
    </r>
  </si>
  <si>
    <t>①是否纳入市县级项目库(或中长期规划等) ，并对入库项目建立档案，说明项目基本情况、建设内容等信息。
②申报项目前，是否对相关项目进行充分的前期论证，确保项目具备开工条件。
③项目 申报内容与实际建设内容是否相符，是否存在“报大建小”等情况。</t>
  </si>
  <si>
    <t>对单个项目首先赋基础分 2 分，再按以下要点进行扣分：
要点①：没有按照要求纳入项目库规范管理的，扣 0.5 分。
要点②：存在财政资金下达预算后变更 (或取消) 项目、项目前期准备不足 (不存在开工条件) 等导致出现“钱等项目”的，发现一处扣 1 分。
要点③：存在项目申报内容与实际建设内容不符、“报大建小”等情况的，发现一处扣 1 分。2 分扣完为止。
指标得分=单个项目得分的加权平均值 (以项目年度概算为权重)。</t>
  </si>
  <si>
    <r>
      <rPr>
        <sz val="10"/>
        <rFont val="FangSong"/>
        <family val="3"/>
        <charset val="134"/>
      </rPr>
      <t xml:space="preserve">项目计划
</t>
    </r>
    <r>
      <rPr>
        <sz val="10"/>
        <rFont val="FangSong"/>
        <family val="3"/>
        <charset val="134"/>
      </rPr>
      <t xml:space="preserve">方案合理
</t>
    </r>
    <r>
      <rPr>
        <sz val="10"/>
        <rFont val="FangSong"/>
        <family val="3"/>
        <charset val="134"/>
      </rPr>
      <t>性</t>
    </r>
  </si>
  <si>
    <t>各级主管部门是否制定项目规划、实施方案等工作计划，工作计划是否科学合理、具体可行。</t>
  </si>
  <si>
    <t>要点：抽查项目所在市县级主管部门制定项目实施计划，计划合理可行，得 1 分。每发现一个扣 0.5 分 (抽查项目不足 4 个的，扣分值为 2 分/抽查项目数) ，扣完为止。
说明：计划是否合理可与项目实际实施情况或评价验收等进行对比分析。</t>
  </si>
  <si>
    <t>项目
立项
(4分)</t>
  </si>
  <si>
    <r>
      <rPr>
        <sz val="10"/>
        <rFont val="FangSong"/>
        <family val="3"/>
        <charset val="134"/>
      </rPr>
      <t xml:space="preserve">项目立项
</t>
    </r>
    <r>
      <rPr>
        <sz val="10"/>
        <rFont val="FangSong"/>
        <family val="3"/>
        <charset val="134"/>
      </rPr>
      <t xml:space="preserve">依据
</t>
    </r>
    <r>
      <rPr>
        <sz val="10"/>
        <rFont val="FangSong"/>
        <family val="3"/>
        <charset val="134"/>
      </rPr>
      <t>充分性</t>
    </r>
  </si>
  <si>
    <t>①决策 (立项) 是否符合国家相关法律法规、 国民经济发展规划和相关政策；
②决策 (立项) 是否符合行业发展规划和政策要求；
③决策 (立项) 是否与部门职责范围相符，属于部门履职所需；
④项目支出是否属于公共财政支持范围，是否符合中央、地方事权支出责任划分原则；
⑤项目支出是否与相关部门同类项目支出或部门内部相关项目支出重复。</t>
  </si>
  <si>
    <t>要点①：决策 (立项) 不符合国家相关法律法规、国民经济发展规划和相关政策扣 0.4 分。
要点②：决策 (立项) 不符合行业发展规划和政策要求扣 0.4 分。
要点③：决策 (立项) 与部门职责范围不相符，不属于部门履职所需扣 0.4 分。
要点④：项目支出不属于公共财政支持范围，不符合中央、地方事权支出责任划分原则扣 0.4 分。
要点⑤：项目支出与相关部门同类预算支出或部门内部相关项目支出重复扣 0.4 分。</t>
  </si>
  <si>
    <r>
      <rPr>
        <sz val="10"/>
        <rFont val="FangSong"/>
        <family val="3"/>
        <charset val="134"/>
      </rPr>
      <t xml:space="preserve">项目立项
</t>
    </r>
    <r>
      <rPr>
        <sz val="10"/>
        <rFont val="FangSong"/>
        <family val="3"/>
        <charset val="134"/>
      </rPr>
      <t xml:space="preserve">程序规范
</t>
    </r>
    <r>
      <rPr>
        <sz val="10"/>
        <rFont val="FangSong"/>
        <family val="3"/>
        <charset val="134"/>
      </rPr>
      <t>性</t>
    </r>
  </si>
  <si>
    <t>①项目支出是否按照规定的程序申请设立；
②审批文件、材料是否符合相关要求；
③事前是否已经过必要的可行性研究、专家论证、风险评估、绩效评估、集体决策。</t>
  </si>
  <si>
    <r>
      <rPr>
        <sz val="10"/>
        <rFont val="FangSong"/>
        <family val="3"/>
        <charset val="134"/>
      </rPr>
      <t>要点：①项目支出未按照规定的程序申请设立扣</t>
    </r>
    <r>
      <rPr>
        <sz val="10"/>
        <rFont val="FangSong"/>
        <family val="3"/>
        <charset val="134"/>
      </rPr>
      <t xml:space="preserve"> </t>
    </r>
    <r>
      <rPr>
        <sz val="10"/>
        <rFont val="FangSong"/>
        <family val="3"/>
        <charset val="134"/>
      </rPr>
      <t>1</t>
    </r>
    <r>
      <rPr>
        <sz val="10"/>
        <rFont val="FangSong"/>
        <family val="3"/>
        <charset val="134"/>
      </rPr>
      <t xml:space="preserve"> </t>
    </r>
    <r>
      <rPr>
        <sz val="10"/>
        <rFont val="FangSong"/>
        <family val="3"/>
        <charset val="134"/>
      </rPr>
      <t xml:space="preserve">分。
</t>
    </r>
    <r>
      <rPr>
        <sz val="10"/>
        <rFont val="FangSong"/>
        <family val="3"/>
        <charset val="134"/>
      </rPr>
      <t>要点：②审批文件、材料不符合相关要求扣</t>
    </r>
    <r>
      <rPr>
        <sz val="10"/>
        <rFont val="FangSong"/>
        <family val="3"/>
        <charset val="134"/>
      </rPr>
      <t xml:space="preserve"> </t>
    </r>
    <r>
      <rPr>
        <sz val="10"/>
        <rFont val="FangSong"/>
        <family val="3"/>
        <charset val="134"/>
      </rPr>
      <t>0.5</t>
    </r>
    <r>
      <rPr>
        <sz val="10"/>
        <rFont val="FangSong"/>
        <family val="3"/>
        <charset val="134"/>
      </rPr>
      <t xml:space="preserve"> </t>
    </r>
    <r>
      <rPr>
        <sz val="10"/>
        <rFont val="FangSong"/>
        <family val="3"/>
        <charset val="134"/>
      </rPr>
      <t xml:space="preserve">分。
</t>
    </r>
    <r>
      <rPr>
        <sz val="10"/>
        <rFont val="FangSong"/>
        <family val="3"/>
        <charset val="134"/>
      </rPr>
      <t xml:space="preserve">要点：③事前未经过必要的可行性研究、专家论证、风险评估、绩
</t>
    </r>
    <r>
      <rPr>
        <sz val="10"/>
        <rFont val="FangSong"/>
        <family val="3"/>
        <charset val="134"/>
      </rPr>
      <t>效评估、集体决策扣</t>
    </r>
    <r>
      <rPr>
        <sz val="10"/>
        <rFont val="FangSong"/>
        <family val="3"/>
        <charset val="134"/>
      </rPr>
      <t xml:space="preserve"> </t>
    </r>
    <r>
      <rPr>
        <sz val="10"/>
        <rFont val="FangSong"/>
        <family val="3"/>
        <charset val="134"/>
      </rPr>
      <t>0.5</t>
    </r>
    <r>
      <rPr>
        <sz val="10"/>
        <rFont val="FangSong"/>
        <family val="3"/>
        <charset val="134"/>
      </rPr>
      <t xml:space="preserve"> </t>
    </r>
    <r>
      <rPr>
        <sz val="10"/>
        <rFont val="FangSong"/>
        <family val="3"/>
        <charset val="134"/>
      </rPr>
      <t>分。</t>
    </r>
  </si>
  <si>
    <t>绩效
目标
(2分)</t>
  </si>
  <si>
    <r>
      <rPr>
        <sz val="10"/>
        <rFont val="FangSong"/>
        <family val="3"/>
        <charset val="134"/>
      </rPr>
      <t xml:space="preserve">绩效目标
</t>
    </r>
    <r>
      <rPr>
        <sz val="10"/>
        <rFont val="FangSong"/>
        <family val="3"/>
        <charset val="134"/>
      </rPr>
      <t>合理性</t>
    </r>
  </si>
  <si>
    <t xml:space="preserve">  (如未设定项目绩效目标，也可考核其他工作任务目标)
①项目支出是否有绩效目标；
②项目支出绩效目标与实际工作内容是否具有相关性；
③项目支出预期产出效益和效果是否符合正常的业绩水平；是否与项目确定的预算支出投资额或资金量相匹配。</t>
  </si>
  <si>
    <r>
      <rPr>
        <sz val="10"/>
        <rFont val="FangSong"/>
        <family val="3"/>
        <charset val="134"/>
      </rPr>
      <t>要点：①项目支出未设立绩效目标表扣</t>
    </r>
    <r>
      <rPr>
        <sz val="10"/>
        <rFont val="FangSong"/>
        <family val="3"/>
        <charset val="134"/>
      </rPr>
      <t xml:space="preserve"> </t>
    </r>
    <r>
      <rPr>
        <sz val="10"/>
        <rFont val="FangSong"/>
        <family val="3"/>
        <charset val="134"/>
      </rPr>
      <t>1</t>
    </r>
    <r>
      <rPr>
        <sz val="10"/>
        <rFont val="FangSong"/>
        <family val="3"/>
        <charset val="134"/>
      </rPr>
      <t xml:space="preserve"> </t>
    </r>
    <r>
      <rPr>
        <sz val="10"/>
        <rFont val="FangSong"/>
        <family val="3"/>
        <charset val="134"/>
      </rPr>
      <t xml:space="preserve">分；
</t>
    </r>
    <r>
      <rPr>
        <sz val="10"/>
        <rFont val="FangSong"/>
        <family val="3"/>
        <charset val="134"/>
      </rPr>
      <t>要点：②项目支出绩效目标与实际工作内容不相关扣</t>
    </r>
    <r>
      <rPr>
        <sz val="10"/>
        <rFont val="FangSong"/>
        <family val="3"/>
        <charset val="134"/>
      </rPr>
      <t xml:space="preserve"> </t>
    </r>
    <r>
      <rPr>
        <sz val="10"/>
        <rFont val="FangSong"/>
        <family val="3"/>
        <charset val="134"/>
      </rPr>
      <t>0.5</t>
    </r>
    <r>
      <rPr>
        <sz val="10"/>
        <rFont val="FangSong"/>
        <family val="3"/>
        <charset val="134"/>
      </rPr>
      <t xml:space="preserve"> </t>
    </r>
    <r>
      <rPr>
        <sz val="10"/>
        <rFont val="FangSong"/>
        <family val="3"/>
        <charset val="134"/>
      </rPr>
      <t xml:space="preserve">分；
</t>
    </r>
    <r>
      <rPr>
        <sz val="10"/>
        <rFont val="FangSong"/>
        <family val="3"/>
        <charset val="134"/>
      </rPr>
      <t>要点：</t>
    </r>
    <r>
      <rPr>
        <sz val="10"/>
        <rFont val="FangSong"/>
        <family val="3"/>
        <charset val="134"/>
      </rPr>
      <t xml:space="preserve"> </t>
    </r>
    <r>
      <rPr>
        <sz val="10"/>
        <rFont val="FangSong"/>
        <family val="3"/>
        <charset val="134"/>
      </rPr>
      <t xml:space="preserve">③项目支出预期产出效益和效果不符合正常的业绩水平扣
</t>
    </r>
    <r>
      <rPr>
        <sz val="10"/>
        <rFont val="FangSong"/>
        <family val="3"/>
        <charset val="134"/>
      </rPr>
      <t xml:space="preserve"> </t>
    </r>
    <r>
      <rPr>
        <sz val="10"/>
        <rFont val="FangSong"/>
        <family val="3"/>
        <charset val="134"/>
      </rPr>
      <t>0.5</t>
    </r>
    <r>
      <rPr>
        <sz val="10"/>
        <rFont val="FangSong"/>
        <family val="3"/>
        <charset val="134"/>
      </rPr>
      <t xml:space="preserve"> </t>
    </r>
    <r>
      <rPr>
        <sz val="10"/>
        <rFont val="FangSong"/>
        <family val="3"/>
        <charset val="134"/>
      </rPr>
      <t>分，与项目确定的预算支出投资额或资金量不匹配扣</t>
    </r>
    <r>
      <rPr>
        <sz val="10"/>
        <rFont val="FangSong"/>
        <family val="3"/>
        <charset val="134"/>
      </rPr>
      <t xml:space="preserve"> </t>
    </r>
    <r>
      <rPr>
        <sz val="10"/>
        <rFont val="FangSong"/>
        <family val="3"/>
        <charset val="134"/>
      </rPr>
      <t>0.5</t>
    </r>
    <r>
      <rPr>
        <sz val="10"/>
        <rFont val="FangSong"/>
        <family val="3"/>
        <charset val="134"/>
      </rPr>
      <t xml:space="preserve"> </t>
    </r>
    <r>
      <rPr>
        <sz val="10"/>
        <rFont val="FangSong"/>
        <family val="3"/>
        <charset val="134"/>
      </rPr>
      <t>分。</t>
    </r>
  </si>
  <si>
    <r>
      <rPr>
        <sz val="10"/>
        <rFont val="FangSong"/>
        <family val="3"/>
        <charset val="134"/>
      </rPr>
      <t xml:space="preserve">绩效指标
</t>
    </r>
    <r>
      <rPr>
        <sz val="10"/>
        <rFont val="FangSong"/>
        <family val="3"/>
        <charset val="134"/>
      </rPr>
      <t>明确性</t>
    </r>
  </si>
  <si>
    <t>①是否将项目支出绩效目标细化分解为具体的绩效指标；
②是否通过清晰、可衡量的指标值予以体现；
③是否与项目支出目标任务数或计划数相对应。</t>
  </si>
  <si>
    <r>
      <rPr>
        <sz val="10"/>
        <rFont val="FangSong"/>
        <family val="3"/>
        <charset val="134"/>
      </rPr>
      <t>要点：①已将绩效目标细化为具体的指标计</t>
    </r>
    <r>
      <rPr>
        <sz val="10"/>
        <rFont val="FangSong"/>
        <family val="3"/>
        <charset val="134"/>
      </rPr>
      <t xml:space="preserve"> </t>
    </r>
    <r>
      <rPr>
        <sz val="10"/>
        <rFont val="FangSong"/>
        <family val="3"/>
        <charset val="134"/>
      </rPr>
      <t>0.2</t>
    </r>
    <r>
      <rPr>
        <sz val="10"/>
        <rFont val="FangSong"/>
        <family val="3"/>
        <charset val="134"/>
      </rPr>
      <t xml:space="preserve"> </t>
    </r>
    <r>
      <rPr>
        <sz val="10"/>
        <rFont val="FangSong"/>
        <family val="3"/>
        <charset val="134"/>
      </rPr>
      <t xml:space="preserve">分，否则不得分；
</t>
    </r>
    <r>
      <rPr>
        <sz val="10"/>
        <rFont val="FangSong"/>
        <family val="3"/>
        <charset val="134"/>
      </rPr>
      <t>要点：</t>
    </r>
    <r>
      <rPr>
        <sz val="10"/>
        <rFont val="FangSong"/>
        <family val="3"/>
        <charset val="134"/>
      </rPr>
      <t xml:space="preserve"> </t>
    </r>
    <r>
      <rPr>
        <sz val="10"/>
        <rFont val="FangSong"/>
        <family val="3"/>
        <charset val="134"/>
      </rPr>
      <t>②目标明确，细化量化良好，个性指标中量化指标超过</t>
    </r>
    <r>
      <rPr>
        <sz val="10"/>
        <rFont val="FangSong"/>
        <family val="3"/>
        <charset val="134"/>
      </rPr>
      <t xml:space="preserve"> </t>
    </r>
    <r>
      <rPr>
        <sz val="10"/>
        <rFont val="FangSong"/>
        <family val="3"/>
        <charset val="134"/>
      </rPr>
      <t xml:space="preserve">3
</t>
    </r>
    <r>
      <rPr>
        <sz val="10"/>
        <rFont val="FangSong"/>
        <family val="3"/>
        <charset val="134"/>
      </rPr>
      <t>个，计</t>
    </r>
    <r>
      <rPr>
        <sz val="10"/>
        <rFont val="FangSong"/>
        <family val="3"/>
        <charset val="134"/>
      </rPr>
      <t xml:space="preserve"> </t>
    </r>
    <r>
      <rPr>
        <sz val="10"/>
        <rFont val="FangSong"/>
        <family val="3"/>
        <charset val="134"/>
      </rPr>
      <t>0.4</t>
    </r>
    <r>
      <rPr>
        <sz val="10"/>
        <rFont val="FangSong"/>
        <family val="3"/>
        <charset val="134"/>
      </rPr>
      <t xml:space="preserve"> </t>
    </r>
    <r>
      <rPr>
        <sz val="10"/>
        <rFont val="FangSong"/>
        <family val="3"/>
        <charset val="134"/>
      </rPr>
      <t>分，量化指标为</t>
    </r>
    <r>
      <rPr>
        <sz val="10"/>
        <rFont val="FangSong"/>
        <family val="3"/>
        <charset val="134"/>
      </rPr>
      <t xml:space="preserve"> </t>
    </r>
    <r>
      <rPr>
        <sz val="10"/>
        <rFont val="FangSong"/>
        <family val="3"/>
        <charset val="134"/>
      </rPr>
      <t>2</t>
    </r>
    <r>
      <rPr>
        <sz val="10"/>
        <rFont val="FangSong"/>
        <family val="3"/>
        <charset val="134"/>
      </rPr>
      <t xml:space="preserve"> </t>
    </r>
    <r>
      <rPr>
        <sz val="10"/>
        <rFont val="FangSong"/>
        <family val="3"/>
        <charset val="134"/>
      </rPr>
      <t>个，计</t>
    </r>
    <r>
      <rPr>
        <sz val="10"/>
        <rFont val="FangSong"/>
        <family val="3"/>
        <charset val="134"/>
      </rPr>
      <t xml:space="preserve"> </t>
    </r>
    <r>
      <rPr>
        <sz val="10"/>
        <rFont val="FangSong"/>
        <family val="3"/>
        <charset val="134"/>
      </rPr>
      <t>0.1</t>
    </r>
    <r>
      <rPr>
        <sz val="10"/>
        <rFont val="FangSong"/>
        <family val="3"/>
        <charset val="134"/>
      </rPr>
      <t xml:space="preserve"> </t>
    </r>
    <r>
      <rPr>
        <sz val="10"/>
        <rFont val="FangSong"/>
        <family val="3"/>
        <charset val="134"/>
      </rPr>
      <t>分，2</t>
    </r>
    <r>
      <rPr>
        <sz val="10"/>
        <rFont val="FangSong"/>
        <family val="3"/>
        <charset val="134"/>
      </rPr>
      <t xml:space="preserve"> </t>
    </r>
    <r>
      <rPr>
        <sz val="10"/>
        <rFont val="FangSong"/>
        <family val="3"/>
        <charset val="134"/>
      </rPr>
      <t xml:space="preserve">个以下不得分；
</t>
    </r>
    <r>
      <rPr>
        <sz val="10"/>
        <rFont val="FangSong"/>
        <family val="3"/>
        <charset val="134"/>
      </rPr>
      <t>要点：③与项目任务数或计划数相对应，计</t>
    </r>
    <r>
      <rPr>
        <sz val="10"/>
        <rFont val="FangSong"/>
        <family val="3"/>
        <charset val="134"/>
      </rPr>
      <t xml:space="preserve"> </t>
    </r>
    <r>
      <rPr>
        <sz val="10"/>
        <rFont val="FangSong"/>
        <family val="3"/>
        <charset val="134"/>
      </rPr>
      <t>0.4</t>
    </r>
    <r>
      <rPr>
        <sz val="10"/>
        <rFont val="FangSong"/>
        <family val="3"/>
        <charset val="134"/>
      </rPr>
      <t xml:space="preserve"> </t>
    </r>
    <r>
      <rPr>
        <sz val="10"/>
        <rFont val="FangSong"/>
        <family val="3"/>
        <charset val="134"/>
      </rPr>
      <t>分，不对应不得分。</t>
    </r>
  </si>
  <si>
    <t>资金
投入
(4分)</t>
  </si>
  <si>
    <t>资金计划
方案合理
性</t>
  </si>
  <si>
    <t>①项目资金需求测算是否合理。
②资金筹集方案是否经充分论证。
③项目概算是否保持基本稳定。
④是否对多元化的投融资模式进行积
极探索。</t>
  </si>
  <si>
    <t>对单个项目首先赋基础分 2 分，再按以下要点进行扣分：
要点①：资金需求测算明显不合理的，扣 1 分。
要点②：资金筹集方案未经充分论证的，扣 0.5 分。
要点③：项目实施中对概算做出较大调整的，扣 0.5 分。
要点④：资金来源渠道传统单一，未对多元化的投融资模式进行积极有效探索尝试的，扣 0.5 分。2 分扣完为止。
指标得分=单个项目得分的加权平均值 (以项目年度概算为权重)。</t>
  </si>
  <si>
    <r>
      <rPr>
        <sz val="10"/>
        <rFont val="FangSong"/>
        <family val="3"/>
        <charset val="134"/>
      </rPr>
      <t xml:space="preserve">资金分配
</t>
    </r>
    <r>
      <rPr>
        <sz val="10"/>
        <rFont val="FangSong"/>
        <family val="3"/>
        <charset val="134"/>
      </rPr>
      <t>合理性</t>
    </r>
  </si>
  <si>
    <t>①项目资金分配依据是否充分；
②资金分配额度是否合理，与项目实施单位或地方实际是否相适应。</t>
  </si>
  <si>
    <t>要点①：项目资金分配依据不充分扣 1 分；
要点②：资金分配额度不合理，与项目实施单位或地方实际需求不相符扣 1 分。</t>
  </si>
  <si>
    <t>过程
(32分)</t>
  </si>
  <si>
    <t>资金
管理
(14分)</t>
  </si>
  <si>
    <r>
      <rPr>
        <sz val="10"/>
        <rFont val="FangSong"/>
        <family val="3"/>
        <charset val="134"/>
      </rPr>
      <t xml:space="preserve">资金到位
</t>
    </r>
    <r>
      <rPr>
        <sz val="10"/>
        <rFont val="FangSong"/>
        <family val="3"/>
        <charset val="134"/>
      </rPr>
      <t>情况</t>
    </r>
  </si>
  <si>
    <t>①除项目专项资金外，纳入项目预算的地方财政资金、社会资本等是否按项目实施计划落实到位。
②是否存在隐性债务风险。</t>
  </si>
  <si>
    <t>要点①：发现一处隐性债务风险，该项三级指标不得分。
要点②：不存在隐性债务风险的情况下，指标得分=抽查项目当年
实际落实到位的地方财政资金和社会资本等总额/抽查项目当年应
落实到位的地方财政资金和社会资本等总额×4 分。</t>
  </si>
  <si>
    <r>
      <rPr>
        <sz val="10"/>
        <rFont val="FangSong"/>
        <family val="3"/>
        <charset val="134"/>
      </rPr>
      <t xml:space="preserve">资金下达
</t>
    </r>
    <r>
      <rPr>
        <sz val="10"/>
        <rFont val="FangSong"/>
        <family val="3"/>
        <charset val="134"/>
      </rPr>
      <t>及时性</t>
    </r>
  </si>
  <si>
    <t>市县财政部门在收到上级财政资金后，是否在 30 日 内及时、足额分解下达到有关部门 (落实到具体项目) ，并同步导入直达资金监控系统。</t>
  </si>
  <si>
    <r>
      <rPr>
        <sz val="10"/>
        <rFont val="FangSong"/>
        <family val="3"/>
        <charset val="134"/>
      </rPr>
      <t>符合要求的得</t>
    </r>
    <r>
      <rPr>
        <sz val="10"/>
        <rFont val="FangSong"/>
        <family val="3"/>
        <charset val="134"/>
      </rPr>
      <t xml:space="preserve"> </t>
    </r>
    <r>
      <rPr>
        <sz val="10"/>
        <rFont val="FangSong"/>
        <family val="3"/>
        <charset val="134"/>
      </rPr>
      <t>2</t>
    </r>
    <r>
      <rPr>
        <sz val="10"/>
        <rFont val="FangSong"/>
        <family val="3"/>
        <charset val="134"/>
      </rPr>
      <t xml:space="preserve"> </t>
    </r>
    <r>
      <rPr>
        <sz val="10"/>
        <rFont val="FangSong"/>
        <family val="3"/>
        <charset val="134"/>
      </rPr>
      <t xml:space="preserve">分；存在未及时下达资金、未足额下达资金、中央
</t>
    </r>
    <r>
      <rPr>
        <sz val="10"/>
        <rFont val="FangSong"/>
        <family val="3"/>
        <charset val="134"/>
      </rPr>
      <t xml:space="preserve">资金未及时足额导入直达资金监控系统、未及时将资金细化到具体
</t>
    </r>
    <r>
      <rPr>
        <sz val="10"/>
        <rFont val="FangSong"/>
        <family val="3"/>
        <charset val="134"/>
      </rPr>
      <t>项目和单位等问题的，发现一类问题扣</t>
    </r>
    <r>
      <rPr>
        <sz val="10"/>
        <rFont val="FangSong"/>
        <family val="3"/>
        <charset val="134"/>
      </rPr>
      <t xml:space="preserve"> </t>
    </r>
    <r>
      <rPr>
        <sz val="10"/>
        <rFont val="FangSong"/>
        <family val="3"/>
        <charset val="134"/>
      </rPr>
      <t>0.5</t>
    </r>
    <r>
      <rPr>
        <sz val="10"/>
        <rFont val="FangSong"/>
        <family val="3"/>
        <charset val="134"/>
      </rPr>
      <t xml:space="preserve"> </t>
    </r>
    <r>
      <rPr>
        <sz val="10"/>
        <rFont val="FangSong"/>
        <family val="3"/>
        <charset val="134"/>
      </rPr>
      <t>分，扣完为止。</t>
    </r>
  </si>
  <si>
    <r>
      <rPr>
        <sz val="10"/>
        <rFont val="FangSong"/>
        <family val="3"/>
        <charset val="134"/>
      </rPr>
      <t xml:space="preserve">预算
</t>
    </r>
    <r>
      <rPr>
        <sz val="10"/>
        <rFont val="FangSong"/>
        <family val="3"/>
        <charset val="134"/>
      </rPr>
      <t>执行率</t>
    </r>
  </si>
  <si>
    <r>
      <rPr>
        <sz val="10"/>
        <rFont val="FangSong"/>
        <family val="3"/>
        <charset val="134"/>
      </rPr>
      <t>专项资金预算执行情况。</t>
    </r>
  </si>
  <si>
    <r>
      <rPr>
        <sz val="10"/>
        <rFont val="FangSong"/>
        <family val="3"/>
        <charset val="134"/>
      </rPr>
      <t xml:space="preserve">指标得分=抽查项目实际支出的财政资金总额/抽查项目财政资金
</t>
    </r>
    <r>
      <rPr>
        <sz val="10"/>
        <rFont val="FangSong"/>
        <family val="3"/>
        <charset val="134"/>
      </rPr>
      <t>补助总额×4</t>
    </r>
    <r>
      <rPr>
        <sz val="10"/>
        <rFont val="FangSong"/>
        <family val="3"/>
        <charset val="134"/>
      </rPr>
      <t xml:space="preserve"> </t>
    </r>
    <r>
      <rPr>
        <sz val="10"/>
        <rFont val="FangSong"/>
        <family val="3"/>
        <charset val="134"/>
      </rPr>
      <t xml:space="preserve">分。实际支出的专项资金是指支付到合同约定的最终
</t>
    </r>
    <r>
      <rPr>
        <sz val="10"/>
        <rFont val="FangSong"/>
        <family val="3"/>
        <charset val="134"/>
      </rPr>
      <t>收款方的资金。</t>
    </r>
  </si>
  <si>
    <r>
      <rPr>
        <sz val="10"/>
        <rFont val="FangSong"/>
        <family val="3"/>
        <charset val="134"/>
      </rPr>
      <t xml:space="preserve">资金使用
</t>
    </r>
    <r>
      <rPr>
        <sz val="10"/>
        <rFont val="FangSong"/>
        <family val="3"/>
        <charset val="134"/>
      </rPr>
      <t>合规性</t>
    </r>
  </si>
  <si>
    <t>①是否存在截留、挤占、挪用、虚列支出等情况。
②是否被群众举报、新闻媒体曝光，经查实存在违法违规违纪等问题。
③是否按照国库集中支付制度等相关资金管理要求支付资金。
④是否按照合同约定进度支出资金。
上述资金是指安排在项目上的所有资金，包含中央财政资金、地方财政资金和社会资本等。</t>
  </si>
  <si>
    <t>要点①②为“一票否决”事项，存在相关问题则该项三级指标不得分。
要点③④：若抽查项目数=1 个，每发现存在一处不符合要求的，扣 2 分，4 分扣完为止；
若抽查项目数≥2 个，每发现任一项目存在一处不符合要求的，扣 1 分 (即单个项目最多可扣 2 分) ，4 分扣完为止；</t>
  </si>
  <si>
    <r>
      <rPr>
        <sz val="10"/>
        <rFont val="FangSong"/>
        <family val="3"/>
        <charset val="134"/>
      </rPr>
      <t>组织
实施</t>
    </r>
    <r>
      <rPr>
        <sz val="10"/>
        <rFont val="Arial"/>
        <family val="2"/>
        <charset val="0"/>
      </rPr>
      <t xml:space="preserve">
</t>
    </r>
    <r>
      <rPr>
        <sz val="10"/>
        <rFont val="FangSong"/>
        <family val="3"/>
        <charset val="134"/>
      </rPr>
      <t>(18分)</t>
    </r>
  </si>
  <si>
    <r>
      <rPr>
        <sz val="10"/>
        <rFont val="FangSong"/>
        <family val="3"/>
        <charset val="134"/>
      </rPr>
      <t xml:space="preserve">管理制度
</t>
    </r>
    <r>
      <rPr>
        <sz val="10"/>
        <rFont val="FangSong"/>
        <family val="3"/>
        <charset val="134"/>
      </rPr>
      <t>健全性</t>
    </r>
  </si>
  <si>
    <t>项 目主管部门是否建立了资金管理制度、项目管理制度 (包含项目库管理、项目申报、项目招投标、项目实施、项目验收等)。</t>
  </si>
  <si>
    <t>项目主管部门建立了资金管理制度、项目管理制度 (包含项目库管理、项目申报、项目招投标、项目实施、项目验收等) ，得 3 分；
每发现缺少一项管理制度(包含管理制度缺少关键核心部分等内容不健全的情况) ，或管理制度未根据工作实际适时更新，扣 1 分，扣完为止。</t>
  </si>
  <si>
    <r>
      <rPr>
        <sz val="10"/>
        <rFont val="FangSong"/>
        <family val="3"/>
        <charset val="134"/>
      </rPr>
      <t xml:space="preserve">制度执行
</t>
    </r>
    <r>
      <rPr>
        <sz val="10"/>
        <rFont val="FangSong"/>
        <family val="3"/>
        <charset val="134"/>
      </rPr>
      <t>有效性</t>
    </r>
  </si>
  <si>
    <t>评价要点：
①是否遵守相关法律法规和相关管理规定；
②项目支出调整及支出调整手续是否完备；
③项目支出合同书、验收报告、技术鉴定等资料是否齐全并及时归档；
④项目支出实施的人员条件、场地设备、信息支撑等是否落实到位。</t>
  </si>
  <si>
    <t>评价要点：
①未遵守相关法律法规和相关管理规定扣 2 分；
②项目支出调整及支出调整手续不完备扣 1 分；
③项目支出合同书、验收报告、技术鉴定等资料不齐全并未及时归档扣 1 分。
④项目支出实施的人员条件、场地设备、信息支撑等未落实到位扣 1 分。</t>
  </si>
  <si>
    <r>
      <rPr>
        <sz val="10"/>
        <rFont val="FangSong"/>
        <family val="3"/>
        <charset val="134"/>
      </rPr>
      <t xml:space="preserve">基础管理
</t>
    </r>
    <r>
      <rPr>
        <sz val="10"/>
        <rFont val="FangSong"/>
        <family val="3"/>
        <charset val="134"/>
      </rPr>
      <t xml:space="preserve">信息完备
</t>
    </r>
    <r>
      <rPr>
        <sz val="10"/>
        <rFont val="FangSong"/>
        <family val="3"/>
        <charset val="134"/>
      </rPr>
      <t>性</t>
    </r>
  </si>
  <si>
    <t>项 目主管部门是否建立了完整的项目管理信息库 (包括各项目年度开工情况、完工情况、建设进度、施工单位、投资进度等) ，是否对相关信息进行及时更新，并用于支撑管理和决策。</t>
  </si>
  <si>
    <t>要点①：没有建立完整的项目管理信息库或未对信息库进行及时更新的，不得分。
要点②：建立了完整的项目管理信息库且对信息库进行及时更新，但未用于支撑年度项目调度、 申请下年度项目和资金等决策程序的 ， 得 1 分。
要点③：建立了完整的项目管理信息库且对信息库进行及时更新，并用于支撑年度项目调度、 申请下年度项目和资金等决策程序的，得 2 分。</t>
  </si>
  <si>
    <r>
      <rPr>
        <sz val="10"/>
        <rFont val="FangSong"/>
        <family val="3"/>
        <charset val="134"/>
      </rPr>
      <t xml:space="preserve">项目实施
</t>
    </r>
    <r>
      <rPr>
        <sz val="10"/>
        <rFont val="FangSong"/>
        <family val="3"/>
        <charset val="134"/>
      </rPr>
      <t>规范性</t>
    </r>
  </si>
  <si>
    <t>项目评审、概算批复、项目招投标、项目变更、合同管理、工程监理、公开公示、交工验收、资产管理等项目管理全过程是否符合相关法律法规和业务管理规定。</t>
  </si>
  <si>
    <r>
      <rPr>
        <sz val="10"/>
        <rFont val="FangSong"/>
        <family val="3"/>
        <charset val="134"/>
      </rPr>
      <t>对单个项目首先赋基础分</t>
    </r>
    <r>
      <rPr>
        <sz val="10"/>
        <rFont val="FangSong"/>
        <family val="3"/>
        <charset val="134"/>
      </rPr>
      <t xml:space="preserve"> </t>
    </r>
    <r>
      <rPr>
        <sz val="10"/>
        <rFont val="FangSong"/>
        <family val="3"/>
        <charset val="134"/>
      </rPr>
      <t>4</t>
    </r>
    <r>
      <rPr>
        <sz val="10"/>
        <rFont val="FangSong"/>
        <family val="3"/>
        <charset val="134"/>
      </rPr>
      <t xml:space="preserve"> </t>
    </r>
    <r>
      <rPr>
        <sz val="10"/>
        <rFont val="FangSong"/>
        <family val="3"/>
        <charset val="134"/>
      </rPr>
      <t xml:space="preserve">分，如果发现该项目存在一项管理环节
</t>
    </r>
    <r>
      <rPr>
        <sz val="10"/>
        <rFont val="FangSong"/>
        <family val="3"/>
        <charset val="134"/>
      </rPr>
      <t>缺失或不符合相关制度规定扣</t>
    </r>
    <r>
      <rPr>
        <sz val="10"/>
        <rFont val="FangSong"/>
        <family val="3"/>
        <charset val="134"/>
      </rPr>
      <t xml:space="preserve"> </t>
    </r>
    <r>
      <rPr>
        <sz val="10"/>
        <rFont val="FangSong"/>
        <family val="3"/>
        <charset val="134"/>
      </rPr>
      <t>1</t>
    </r>
    <r>
      <rPr>
        <sz val="10"/>
        <rFont val="FangSong"/>
        <family val="3"/>
        <charset val="134"/>
      </rPr>
      <t xml:space="preserve"> </t>
    </r>
    <r>
      <rPr>
        <sz val="10"/>
        <rFont val="FangSong"/>
        <family val="3"/>
        <charset val="134"/>
      </rPr>
      <t xml:space="preserve">分，扣完为止。
</t>
    </r>
    <r>
      <rPr>
        <sz val="10"/>
        <rFont val="FangSong"/>
        <family val="3"/>
        <charset val="134"/>
      </rPr>
      <t>指标得分=单个项目得分的加权平均值</t>
    </r>
    <r>
      <rPr>
        <sz val="10"/>
        <rFont val="FangSong"/>
        <family val="3"/>
        <charset val="134"/>
      </rPr>
      <t xml:space="preserve"> </t>
    </r>
    <r>
      <rPr>
        <sz val="10"/>
        <rFont val="FangSong"/>
        <family val="3"/>
        <charset val="134"/>
      </rPr>
      <t xml:space="preserve">(以年度项目概算为权重)。
</t>
    </r>
    <r>
      <rPr>
        <sz val="10"/>
        <rFont val="FangSong"/>
        <family val="3"/>
        <charset val="134"/>
      </rPr>
      <t xml:space="preserve">每发现一个项目存在廉政风险或已经巡视、巡查、审计等发现存在
</t>
    </r>
    <r>
      <rPr>
        <sz val="10"/>
        <rFont val="FangSong"/>
        <family val="3"/>
        <charset val="134"/>
      </rPr>
      <t>廉政问题，该项三级指标不得分。</t>
    </r>
  </si>
  <si>
    <r>
      <rPr>
        <sz val="10"/>
        <rFont val="FangSong"/>
        <family val="3"/>
        <charset val="134"/>
      </rPr>
      <t>组织
实施</t>
    </r>
  </si>
  <si>
    <r>
      <rPr>
        <sz val="10"/>
        <rFont val="FangSong"/>
        <family val="3"/>
        <charset val="134"/>
      </rPr>
      <t>绩效管理</t>
    </r>
  </si>
  <si>
    <t>根据绩效自评组织情况、自评报告质量等方面进行评价。</t>
  </si>
  <si>
    <r>
      <rPr>
        <sz val="10"/>
        <rFont val="FangSong"/>
        <family val="3"/>
        <charset val="134"/>
      </rPr>
      <t>根据专项资金绩效自评工作考核评分结果折算计分。</t>
    </r>
  </si>
  <si>
    <r>
      <rPr>
        <sz val="10"/>
        <rFont val="FangSong"/>
        <family val="3"/>
        <charset val="134"/>
      </rPr>
      <t>产出</t>
    </r>
    <r>
      <rPr>
        <sz val="10"/>
        <rFont val="Arial"/>
        <family val="2"/>
        <charset val="0"/>
      </rPr>
      <t xml:space="preserve">
</t>
    </r>
    <r>
      <rPr>
        <sz val="10"/>
        <rFont val="FangSong"/>
        <family val="3"/>
        <charset val="134"/>
      </rPr>
      <t>(30分)</t>
    </r>
  </si>
  <si>
    <t>产出
数量
(10分)</t>
  </si>
  <si>
    <r>
      <rPr>
        <sz val="10"/>
        <rFont val="FangSong"/>
        <family val="3"/>
        <charset val="134"/>
      </rPr>
      <t xml:space="preserve">实际
</t>
    </r>
    <r>
      <rPr>
        <sz val="10"/>
        <rFont val="FangSong"/>
        <family val="3"/>
        <charset val="134"/>
      </rPr>
      <t>完成率</t>
    </r>
  </si>
  <si>
    <t>实际完成率= (实际产出数/计划产出数) × 100%。实际产出数：一定时期 (本年度或预算支出期) 内预算支出实际产出的产品或提供的服务数量。计划产出数：预算支出绩效目标确定的在一定时期 (本年度或预算支出期) 内计划产出的产品或提供的服务数量。</t>
  </si>
  <si>
    <t>根据项目实际情况细化设定三级指标，按完成程度计分。100%完成计满分，60%及以下计 0 分，60%至 100%之间按 0 分至满分线性计分。</t>
  </si>
  <si>
    <r>
      <rPr>
        <sz val="10"/>
        <rFont val="FangSong"/>
        <family val="3"/>
        <charset val="134"/>
      </rPr>
      <t xml:space="preserve">产出
</t>
    </r>
    <r>
      <rPr>
        <sz val="10"/>
        <rFont val="FangSong"/>
        <family val="3"/>
        <charset val="134"/>
      </rPr>
      <t>(30</t>
    </r>
    <r>
      <rPr>
        <sz val="10"/>
        <rFont val="FangSong"/>
        <family val="3"/>
        <charset val="134"/>
      </rPr>
      <t xml:space="preserve"> </t>
    </r>
    <r>
      <rPr>
        <sz val="10"/>
        <rFont val="FangSong"/>
        <family val="3"/>
        <charset val="134"/>
      </rPr>
      <t>分)</t>
    </r>
  </si>
  <si>
    <t>产出
质量
(8分)</t>
  </si>
  <si>
    <r>
      <rPr>
        <sz val="10"/>
        <rFont val="FangSong"/>
        <family val="3"/>
        <charset val="134"/>
      </rPr>
      <t xml:space="preserve">质量
</t>
    </r>
    <r>
      <rPr>
        <sz val="10"/>
        <rFont val="FangSong"/>
        <family val="3"/>
        <charset val="134"/>
      </rPr>
      <t>达标率</t>
    </r>
  </si>
  <si>
    <r>
      <rPr>
        <sz val="10"/>
        <rFont val="FangSong"/>
        <family val="3"/>
        <charset val="134"/>
      </rPr>
      <t>评价抽查项目质量情况。</t>
    </r>
  </si>
  <si>
    <t>对单个项目首先赋基础分 8 分，再按以下要点进行扣分：
要点①：交工验收不合格的，该项目不得分。
要点②：对 2022 年度未完工的跨年度内河水运建设项目， 以省级质量监督机构 2022 年度实体抽检关键指标合格率(≥95%即视为质量合格) 、中间/阶段性验收 (交工验收、项目蓄水验收、船闸通航验收、发电机组启动验收等中间/阶段性验收) 等资料或其他合理方法判断质量是否合格，若不合格，该项目不得分。
要点③：对道路类项目、危旧桥改造项目，未交工验收的，若 2022年度已投入使用的项目标段中，某标段路面技术状况指数 (PQI)评分等级为“中”、“次”、“差”，则该标段对应的项目不得分，所有标段 PQI 评分等级均为“优”、“良”的，该项目得 8 分；已交工验收合格的项目，若某标段 PQI 评分等级为“中”、“次”、“差”，则该项目不得分。已验收的危旧桥改造项目，经桥梁技术状况评定，未达到三类及以上的，该项目不得分。现场评价发现一处路面破损、桥面破损的，该项目不得分。项目验收、PQI 等级评定、桥梁技术状况评定等截至时间为 2022 年 12 月 31 日，若无上述任何质量评定，则该项目不得分。
指标得分=单个项目得分的加权平均值 (以项目年度概算为权重)。</t>
  </si>
  <si>
    <t>产出
时效
(6分)</t>
  </si>
  <si>
    <r>
      <rPr>
        <sz val="10"/>
        <rFont val="FangSong"/>
        <family val="3"/>
        <charset val="134"/>
      </rPr>
      <t xml:space="preserve">完成
</t>
    </r>
    <r>
      <rPr>
        <sz val="10"/>
        <rFont val="FangSong"/>
        <family val="3"/>
        <charset val="134"/>
      </rPr>
      <t>及时性</t>
    </r>
  </si>
  <si>
    <t>实际完成时间：预算支出实施单位完成该预算支出实际所耗用的时间。
计划完成时间：按照预算支出实施计划或相关规定完成该预算支出所需的时间。</t>
  </si>
  <si>
    <t>对单个项目，按计划完工计 6 分，完成不及时，迟一天扣 0.1 分，扣完为止。
指标得分=单个项目得分的加权平均值 (以项目年度概算为权重)。</t>
  </si>
  <si>
    <t>产出
成本
(6分)</t>
  </si>
  <si>
    <r>
      <rPr>
        <sz val="10"/>
        <rFont val="FangSong"/>
        <family val="3"/>
        <charset val="134"/>
      </rPr>
      <t xml:space="preserve">成本
</t>
    </r>
    <r>
      <rPr>
        <sz val="10"/>
        <rFont val="FangSong"/>
        <family val="3"/>
        <charset val="134"/>
      </rPr>
      <t>控制率</t>
    </r>
  </si>
  <si>
    <t>已办理竣工决算的项目，决算金额是否超出项目概算。
未完工项目，工程款项实际支出总额是否超出项目概算中确定的标准。</t>
  </si>
  <si>
    <t>对单个项目，未超出项目概算或项目支出标准的得 6 分，超出的不得分。
指标得分=单个项目得分的加权平均值 (以项目年度概算为权重)。</t>
  </si>
  <si>
    <t>效益
(25分)</t>
  </si>
  <si>
    <t>预算
支出
效益
(25分)</t>
  </si>
  <si>
    <r>
      <rPr>
        <sz val="10"/>
        <rFont val="FangSong"/>
        <family val="3"/>
        <charset val="134"/>
      </rPr>
      <t>实施效益</t>
    </r>
  </si>
  <si>
    <t>预算支出实施所产生的社会效益、经济效益、生态效益、可持续影响等。可根据预算支出实际情况有选择地设置和细化。</t>
  </si>
  <si>
    <r>
      <rPr>
        <sz val="10"/>
        <rFont val="FangSong"/>
        <family val="3"/>
        <charset val="134"/>
      </rPr>
      <t xml:space="preserve">根据项目情况设定三级评价指标，一般包括项目收益、农民工权益
</t>
    </r>
    <r>
      <rPr>
        <sz val="10"/>
        <rFont val="FangSong"/>
        <family val="3"/>
        <charset val="134"/>
      </rPr>
      <t xml:space="preserve">保障、安全生产、征地拆迁补偿到位率、环评审批意见落实、长效
</t>
    </r>
    <r>
      <rPr>
        <sz val="10"/>
        <rFont val="FangSong"/>
        <family val="3"/>
        <charset val="134"/>
      </rPr>
      <t>管护机制等方面。按完成程度设定相应评分标准。</t>
    </r>
  </si>
  <si>
    <r>
      <rPr>
        <sz val="10"/>
        <rFont val="FangSong"/>
        <family val="3"/>
        <charset val="134"/>
      </rPr>
      <t xml:space="preserve">社会公众
</t>
    </r>
    <r>
      <rPr>
        <sz val="10"/>
        <rFont val="FangSong"/>
        <family val="3"/>
        <charset val="134"/>
      </rPr>
      <t xml:space="preserve">或服务对
</t>
    </r>
    <r>
      <rPr>
        <sz val="10"/>
        <rFont val="FangSong"/>
        <family val="3"/>
        <charset val="134"/>
      </rPr>
      <t>象满意度</t>
    </r>
  </si>
  <si>
    <r>
      <rPr>
        <sz val="10"/>
        <rFont val="FangSong"/>
        <family val="3"/>
        <charset val="134"/>
      </rPr>
      <t>受益群众对于项目的满意度情况。</t>
    </r>
  </si>
  <si>
    <r>
      <rPr>
        <sz val="10"/>
        <rFont val="FangSong"/>
        <family val="3"/>
        <charset val="134"/>
      </rPr>
      <t>满意度≥95%，得</t>
    </r>
    <r>
      <rPr>
        <sz val="10"/>
        <rFont val="FangSong"/>
        <family val="3"/>
        <charset val="134"/>
      </rPr>
      <t xml:space="preserve"> </t>
    </r>
    <r>
      <rPr>
        <sz val="10"/>
        <rFont val="FangSong"/>
        <family val="3"/>
        <charset val="134"/>
      </rPr>
      <t>3</t>
    </r>
    <r>
      <rPr>
        <sz val="10"/>
        <rFont val="FangSong"/>
        <family val="3"/>
        <charset val="134"/>
      </rPr>
      <t xml:space="preserve"> </t>
    </r>
    <r>
      <rPr>
        <sz val="10"/>
        <rFont val="FangSong"/>
        <family val="3"/>
        <charset val="134"/>
      </rPr>
      <t xml:space="preserve">分；
</t>
    </r>
    <r>
      <rPr>
        <sz val="10"/>
        <rFont val="FangSong"/>
        <family val="3"/>
        <charset val="134"/>
      </rPr>
      <t xml:space="preserve"> </t>
    </r>
    <r>
      <rPr>
        <sz val="10"/>
        <rFont val="FangSong"/>
        <family val="3"/>
        <charset val="134"/>
      </rPr>
      <t>80%≤满意度＜90%，得</t>
    </r>
    <r>
      <rPr>
        <sz val="10"/>
        <rFont val="FangSong"/>
        <family val="3"/>
        <charset val="134"/>
      </rPr>
      <t xml:space="preserve"> </t>
    </r>
    <r>
      <rPr>
        <sz val="10"/>
        <rFont val="FangSong"/>
        <family val="3"/>
        <charset val="134"/>
      </rPr>
      <t>2</t>
    </r>
    <r>
      <rPr>
        <sz val="10"/>
        <rFont val="FangSong"/>
        <family val="3"/>
        <charset val="134"/>
      </rPr>
      <t xml:space="preserve"> </t>
    </r>
    <r>
      <rPr>
        <sz val="10"/>
        <rFont val="FangSong"/>
        <family val="3"/>
        <charset val="134"/>
      </rPr>
      <t xml:space="preserve">分；
</t>
    </r>
    <r>
      <rPr>
        <sz val="10"/>
        <rFont val="FangSong"/>
        <family val="3"/>
        <charset val="134"/>
      </rPr>
      <t xml:space="preserve"> </t>
    </r>
    <r>
      <rPr>
        <sz val="10"/>
        <rFont val="FangSong"/>
        <family val="3"/>
        <charset val="134"/>
      </rPr>
      <t>60%≤满意度＜80%，得</t>
    </r>
    <r>
      <rPr>
        <sz val="10"/>
        <rFont val="FangSong"/>
        <family val="3"/>
        <charset val="134"/>
      </rPr>
      <t xml:space="preserve"> </t>
    </r>
    <r>
      <rPr>
        <sz val="10"/>
        <rFont val="FangSong"/>
        <family val="3"/>
        <charset val="134"/>
      </rPr>
      <t>1</t>
    </r>
    <r>
      <rPr>
        <sz val="10"/>
        <rFont val="FangSong"/>
        <family val="3"/>
        <charset val="134"/>
      </rPr>
      <t xml:space="preserve"> </t>
    </r>
    <r>
      <rPr>
        <sz val="10"/>
        <rFont val="FangSong"/>
        <family val="3"/>
        <charset val="134"/>
      </rPr>
      <t xml:space="preserve">分；
</t>
    </r>
    <r>
      <rPr>
        <sz val="10"/>
        <rFont val="FangSong"/>
        <family val="3"/>
        <charset val="134"/>
      </rPr>
      <t>满意度＜60%，不得分。</t>
    </r>
  </si>
  <si>
    <t>合  计</t>
  </si>
  <si>
    <t>要点：①项目支出未设立绩效目标表扣 1 分；
要点：②项目支出绩效目标与实际工作内容不相关扣 0.5 分；
要点： ③项目支出预期产出效益和效果不符合正常的业绩水平扣
 0.5 分，与项目确定的预算支出投资额或资金量不匹配扣 0.5 分。</t>
  </si>
  <si>
    <r>
      <rPr>
        <sz val="10"/>
        <rFont val="FangSong"/>
        <family val="3"/>
        <charset val="134"/>
      </rPr>
      <t xml:space="preserve">资金计划
</t>
    </r>
    <r>
      <rPr>
        <sz val="10"/>
        <rFont val="FangSong"/>
        <family val="3"/>
        <charset val="134"/>
      </rPr>
      <t xml:space="preserve">方案合理
</t>
    </r>
    <r>
      <rPr>
        <sz val="10"/>
        <rFont val="FangSong"/>
        <family val="3"/>
        <charset val="134"/>
      </rPr>
      <t>性</t>
    </r>
  </si>
  <si>
    <r>
      <rPr>
        <sz val="10"/>
        <rFont val="FangSong"/>
        <family val="3"/>
        <charset val="134"/>
      </rPr>
      <t xml:space="preserve">①项目资金需求测算是否合理。
</t>
    </r>
    <r>
      <rPr>
        <sz val="10"/>
        <rFont val="FangSong"/>
        <family val="3"/>
        <charset val="134"/>
      </rPr>
      <t xml:space="preserve">②资金筹集方案是否经充分论证。
</t>
    </r>
    <r>
      <rPr>
        <sz val="10"/>
        <rFont val="FangSong"/>
        <family val="3"/>
        <charset val="134"/>
      </rPr>
      <t xml:space="preserve">③项目概算是否保持基本稳定。
</t>
    </r>
    <r>
      <rPr>
        <sz val="10"/>
        <rFont val="FangSong"/>
        <family val="3"/>
        <charset val="134"/>
      </rPr>
      <t xml:space="preserve">④是否对多元化的投融资模式进行积
</t>
    </r>
    <r>
      <rPr>
        <sz val="10"/>
        <rFont val="FangSong"/>
        <family val="3"/>
        <charset val="134"/>
      </rPr>
      <t>极探索。</t>
    </r>
  </si>
  <si>
    <r>
      <t>（</t>
    </r>
    <r>
      <rPr>
        <sz val="11"/>
        <color indexed="8"/>
        <rFont val="Arial"/>
        <family val="2"/>
        <charset val="0"/>
      </rPr>
      <t>2674/4629.17</t>
    </r>
    <r>
      <rPr>
        <sz val="11"/>
        <color indexed="8"/>
        <rFont val="宋体"/>
        <charset val="134"/>
      </rPr>
      <t>）</t>
    </r>
    <r>
      <rPr>
        <sz val="11"/>
        <color indexed="8"/>
        <rFont val="Arial"/>
        <family val="2"/>
        <charset val="0"/>
      </rPr>
      <t>*100%*4=2.31</t>
    </r>
  </si>
  <si>
    <t>符合要求的得 2 分；存在未及时下达资金、未足额下达资金、中央
资金未及时足额导入直达资金监控系统、未及时将资金细化到具体
项目和单位等问题的，发现一类问题扣 0.5 分，扣完为止。</t>
  </si>
  <si>
    <r>
      <t>未及时下达资金(G322指标1016万元未下达</t>
    </r>
    <r>
      <rPr>
        <sz val="11"/>
        <color indexed="8"/>
        <rFont val="Arial"/>
        <family val="2"/>
        <charset val="0"/>
      </rPr>
      <t>)</t>
    </r>
    <r>
      <rPr>
        <sz val="11"/>
        <color indexed="8"/>
        <rFont val="宋体"/>
        <charset val="134"/>
      </rPr>
      <t>未足额下达资金（S236指标925万元到位833万元）</t>
    </r>
  </si>
  <si>
    <t>指标得分=抽查项目实际支出的财政资金总额/抽查项目财政资金
补助总额×4 分。实际支出的专项资金是指支付到合同约定的最终
收款方的资金。</t>
  </si>
  <si>
    <r>
      <t>（1352</t>
    </r>
    <r>
      <rPr>
        <sz val="11"/>
        <color indexed="8"/>
        <rFont val="Arial"/>
        <family val="2"/>
        <charset val="0"/>
      </rPr>
      <t>/4629.17</t>
    </r>
    <r>
      <rPr>
        <sz val="11"/>
        <color indexed="8"/>
        <rFont val="宋体"/>
        <charset val="134"/>
      </rPr>
      <t>）</t>
    </r>
    <r>
      <rPr>
        <sz val="11"/>
        <color indexed="8"/>
        <rFont val="Arial"/>
        <family val="2"/>
        <charset val="0"/>
      </rPr>
      <t>*100%*4=1.16</t>
    </r>
  </si>
  <si>
    <t>资金使用
合规性</t>
  </si>
  <si>
    <t>旅游资源产业路指标支付994.25万元，有285.25万元用于养护、安防等其他项目</t>
  </si>
  <si>
    <t>0.98*4=3.92</t>
  </si>
  <si>
    <r>
      <t>（</t>
    </r>
    <r>
      <rPr>
        <sz val="11"/>
        <color indexed="8"/>
        <rFont val="Arial"/>
        <family val="2"/>
        <charset val="0"/>
      </rPr>
      <t>2/19</t>
    </r>
    <r>
      <rPr>
        <sz val="11"/>
        <color indexed="8"/>
        <rFont val="宋体"/>
        <charset val="134"/>
      </rPr>
      <t>）</t>
    </r>
    <r>
      <rPr>
        <sz val="11"/>
        <color indexed="8"/>
        <rFont val="Arial"/>
        <family val="2"/>
        <charset val="0"/>
      </rPr>
      <t>*100%=10.52%</t>
    </r>
  </si>
  <si>
    <r>
      <t>S340</t>
    </r>
    <r>
      <rPr>
        <sz val="11"/>
        <color indexed="8"/>
        <rFont val="宋体"/>
        <charset val="134"/>
      </rPr>
      <t>大修计划</t>
    </r>
    <r>
      <rPr>
        <sz val="11"/>
        <color indexed="8"/>
        <rFont val="Arial"/>
        <family val="2"/>
        <charset val="0"/>
      </rPr>
      <t>2022</t>
    </r>
    <r>
      <rPr>
        <sz val="11"/>
        <color indexed="8"/>
        <rFont val="宋体"/>
        <charset val="134"/>
      </rPr>
      <t>年</t>
    </r>
    <r>
      <rPr>
        <sz val="11"/>
        <color indexed="8"/>
        <rFont val="Arial"/>
        <family val="2"/>
        <charset val="0"/>
      </rPr>
      <t>10</t>
    </r>
    <r>
      <rPr>
        <sz val="11"/>
        <color indexed="8"/>
        <rFont val="宋体"/>
        <charset val="134"/>
      </rPr>
      <t>月底前完工，实际竣工时间2023年2月20日</t>
    </r>
  </si>
</sst>
</file>

<file path=xl/styles.xml><?xml version="1.0" encoding="utf-8"?>
<styleSheet xmlns="http://schemas.openxmlformats.org/spreadsheetml/2006/main">
  <numFmts count="6">
    <numFmt numFmtId="176" formatCode="#,##0.00_ "/>
    <numFmt numFmtId="41" formatCode="_ * #,##0_ ;_ * \-#,##0_ ;_ * &quot;-&quot;_ ;_ @_ "/>
    <numFmt numFmtId="43" formatCode="_ * #,##0.00_ ;_ * \-#,##0.00_ ;_ * &quot;-&quot;??_ ;_ @_ "/>
    <numFmt numFmtId="42" formatCode="_ &quot;￥&quot;* #,##0_ ;_ &quot;￥&quot;* \-#,##0_ ;_ &quot;￥&quot;* &quot;-&quot;_ ;_ @_ "/>
    <numFmt numFmtId="177" formatCode="0.00_ "/>
    <numFmt numFmtId="44" formatCode="_ &quot;￥&quot;* #,##0.00_ ;_ &quot;￥&quot;* \-#,##0.00_ ;_ &quot;￥&quot;* &quot;-&quot;??_ ;_ @_ "/>
  </numFmts>
  <fonts count="53">
    <font>
      <sz val="12"/>
      <name val="宋体"/>
      <charset val="134"/>
    </font>
    <font>
      <sz val="11"/>
      <color rgb="FF000000"/>
      <name val="Arial"/>
      <family val="2"/>
      <charset val="0"/>
    </font>
    <font>
      <sz val="15"/>
      <name val="SimHei"/>
      <family val="3"/>
      <charset val="134"/>
    </font>
    <font>
      <b/>
      <sz val="18"/>
      <color rgb="FF000000"/>
      <name val="Arial"/>
      <family val="2"/>
      <charset val="0"/>
    </font>
    <font>
      <sz val="9"/>
      <name val="FangSong"/>
      <family val="3"/>
      <charset val="134"/>
    </font>
    <font>
      <sz val="10"/>
      <name val="FangSong"/>
      <family val="3"/>
      <charset val="134"/>
    </font>
    <font>
      <sz val="10"/>
      <color rgb="FF000000"/>
      <name val="FangSong"/>
      <family val="3"/>
      <charset val="134"/>
    </font>
    <font>
      <sz val="10"/>
      <color rgb="FF000000"/>
      <name val="Arial"/>
      <family val="2"/>
      <charset val="0"/>
    </font>
    <font>
      <b/>
      <sz val="10"/>
      <name val="FangSong"/>
      <family val="3"/>
      <charset val="134"/>
    </font>
    <font>
      <b/>
      <sz val="11"/>
      <color rgb="FF000000"/>
      <name val="Arial"/>
      <family val="2"/>
      <charset val="0"/>
    </font>
    <font>
      <sz val="11"/>
      <color rgb="FF000000"/>
      <name val="宋体"/>
      <charset val="134"/>
    </font>
    <font>
      <sz val="10"/>
      <color theme="1"/>
      <name val="仿宋"/>
      <family val="3"/>
      <charset val="134"/>
    </font>
    <font>
      <sz val="10"/>
      <color rgb="FF000000"/>
      <name val="仿宋"/>
      <family val="3"/>
      <charset val="134"/>
    </font>
    <font>
      <sz val="10"/>
      <color theme="1"/>
      <name val="黑体"/>
      <family val="3"/>
      <charset val="134"/>
    </font>
    <font>
      <b/>
      <sz val="16"/>
      <color rgb="FF000000"/>
      <name val="仿宋"/>
      <family val="3"/>
      <charset val="134"/>
    </font>
    <font>
      <b/>
      <sz val="10"/>
      <color rgb="FF000000"/>
      <name val="仿宋"/>
      <family val="3"/>
      <charset val="134"/>
    </font>
    <font>
      <sz val="10"/>
      <name val="仿宋"/>
      <family val="3"/>
      <charset val="134"/>
    </font>
    <font>
      <sz val="10.5"/>
      <color rgb="FF000000"/>
      <name val="Arial"/>
      <family val="2"/>
      <charset val="0"/>
    </font>
    <font>
      <sz val="9"/>
      <name val="宋体"/>
      <charset val="134"/>
    </font>
    <font>
      <sz val="10"/>
      <name val="宋体"/>
      <charset val="134"/>
    </font>
    <font>
      <b/>
      <sz val="10"/>
      <name val="宋体"/>
      <charset val="134"/>
    </font>
    <font>
      <b/>
      <sz val="18"/>
      <name val="宋体"/>
      <charset val="134"/>
    </font>
    <font>
      <sz val="10"/>
      <color rgb="FF000000"/>
      <name val="宋体"/>
      <charset val="134"/>
    </font>
    <font>
      <sz val="6.5"/>
      <color rgb="FF000000"/>
      <name val="宋体"/>
      <charset val="134"/>
    </font>
    <font>
      <sz val="9"/>
      <color rgb="FFFF0000"/>
      <name val="宋体"/>
      <charset val="134"/>
    </font>
    <font>
      <sz val="10"/>
      <name val="宋体"/>
      <charset val="134"/>
      <scheme val="minor"/>
    </font>
    <font>
      <sz val="9"/>
      <name val="宋体"/>
      <charset val="134"/>
      <scheme val="minor"/>
    </font>
    <font>
      <sz val="11"/>
      <color theme="1"/>
      <name val="宋体"/>
      <charset val="134"/>
      <scheme val="minor"/>
    </font>
    <font>
      <sz val="11"/>
      <color theme="0"/>
      <name val="宋体"/>
      <charset val="134"/>
      <scheme val="minor"/>
    </font>
    <font>
      <b/>
      <sz val="11"/>
      <color theme="1"/>
      <name val="宋体"/>
      <charset val="134"/>
      <scheme val="minor"/>
    </font>
    <font>
      <b/>
      <sz val="11"/>
      <color theme="3"/>
      <name val="宋体"/>
      <charset val="134"/>
      <scheme val="minor"/>
    </font>
    <font>
      <sz val="11"/>
      <color indexed="8"/>
      <name val="宋体"/>
      <charset val="134"/>
      <scheme val="minor"/>
    </font>
    <font>
      <sz val="11"/>
      <color rgb="FFFF0000"/>
      <name val="宋体"/>
      <charset val="134"/>
      <scheme val="minor"/>
    </font>
    <font>
      <u/>
      <sz val="11"/>
      <color rgb="FF0000FF"/>
      <name val="宋体"/>
      <charset val="134"/>
      <scheme val="minor"/>
    </font>
    <font>
      <sz val="11"/>
      <color indexed="8"/>
      <name val="宋体"/>
      <charset val="134"/>
    </font>
    <font>
      <b/>
      <sz val="15"/>
      <color theme="3"/>
      <name val="宋体"/>
      <charset val="134"/>
      <scheme val="minor"/>
    </font>
    <font>
      <b/>
      <sz val="11"/>
      <color rgb="FF3F3F3F"/>
      <name val="宋体"/>
      <charset val="134"/>
      <scheme val="minor"/>
    </font>
    <font>
      <b/>
      <sz val="11"/>
      <color rgb="FFFFFFFF"/>
      <name val="宋体"/>
      <charset val="134"/>
      <scheme val="minor"/>
    </font>
    <font>
      <sz val="11"/>
      <color rgb="FF9C0006"/>
      <name val="宋体"/>
      <charset val="134"/>
      <scheme val="minor"/>
    </font>
    <font>
      <sz val="11"/>
      <color rgb="FF3F3F76"/>
      <name val="宋体"/>
      <charset val="134"/>
      <scheme val="minor"/>
    </font>
    <font>
      <i/>
      <sz val="11"/>
      <color rgb="FF7F7F7F"/>
      <name val="宋体"/>
      <charset val="134"/>
      <scheme val="minor"/>
    </font>
    <font>
      <b/>
      <sz val="18"/>
      <color theme="3"/>
      <name val="宋体"/>
      <charset val="134"/>
      <scheme val="minor"/>
    </font>
    <font>
      <sz val="11"/>
      <color rgb="FFFA7D00"/>
      <name val="宋体"/>
      <charset val="134"/>
      <scheme val="minor"/>
    </font>
    <font>
      <sz val="11"/>
      <color rgb="FF006100"/>
      <name val="宋体"/>
      <charset val="134"/>
      <scheme val="minor"/>
    </font>
    <font>
      <u/>
      <sz val="11"/>
      <color rgb="FF800080"/>
      <name val="宋体"/>
      <charset val="134"/>
      <scheme val="minor"/>
    </font>
    <font>
      <sz val="11"/>
      <color rgb="FF9C6500"/>
      <name val="宋体"/>
      <charset val="134"/>
      <scheme val="minor"/>
    </font>
    <font>
      <b/>
      <sz val="11"/>
      <color rgb="FFFA7D00"/>
      <name val="宋体"/>
      <charset val="134"/>
      <scheme val="minor"/>
    </font>
    <font>
      <b/>
      <sz val="13"/>
      <color theme="3"/>
      <name val="宋体"/>
      <charset val="134"/>
      <scheme val="minor"/>
    </font>
    <font>
      <b/>
      <sz val="18"/>
      <color indexed="8"/>
      <name val="宋体"/>
      <charset val="134"/>
    </font>
    <font>
      <sz val="11"/>
      <color indexed="8"/>
      <name val="Arial"/>
      <family val="2"/>
      <charset val="0"/>
    </font>
    <font>
      <sz val="10"/>
      <name val="Arial"/>
      <family val="2"/>
      <charset val="0"/>
    </font>
    <font>
      <sz val="10"/>
      <color indexed="8"/>
      <name val="仿宋"/>
      <family val="3"/>
      <charset val="134"/>
    </font>
    <font>
      <b/>
      <sz val="10"/>
      <color indexed="8"/>
      <name val="仿宋"/>
      <family val="3"/>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0" fontId="27" fillId="0" borderId="0">
      <alignment vertical="center"/>
    </xf>
    <xf numFmtId="0" fontId="34" fillId="0" borderId="0"/>
    <xf numFmtId="0" fontId="28" fillId="13"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6" fillId="16" borderId="14" applyNumberFormat="false" applyAlignment="false" applyProtection="false">
      <alignment vertical="center"/>
    </xf>
    <xf numFmtId="0" fontId="37" fillId="17" borderId="15" applyNumberFormat="false" applyAlignment="false" applyProtection="false">
      <alignment vertical="center"/>
    </xf>
    <xf numFmtId="0" fontId="38" fillId="19" borderId="0" applyNumberFormat="false" applyBorder="false" applyAlignment="false" applyProtection="false">
      <alignment vertical="center"/>
    </xf>
    <xf numFmtId="0" fontId="35" fillId="0" borderId="13"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47" fillId="0" borderId="13" applyNumberFormat="false" applyFill="false" applyAlignment="false" applyProtection="false">
      <alignment vertical="center"/>
    </xf>
    <xf numFmtId="0" fontId="27"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10"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8" fillId="8" borderId="0" applyNumberFormat="false" applyBorder="false" applyAlignment="false" applyProtection="false">
      <alignment vertical="center"/>
    </xf>
    <xf numFmtId="0" fontId="30" fillId="0" borderId="11" applyNumberFormat="false" applyFill="false" applyAlignment="false" applyProtection="false">
      <alignment vertical="center"/>
    </xf>
    <xf numFmtId="0" fontId="29" fillId="0" borderId="10" applyNumberFormat="false" applyFill="false" applyAlignment="false" applyProtection="false">
      <alignment vertical="center"/>
    </xf>
    <xf numFmtId="0" fontId="27" fillId="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27" fillId="21" borderId="0" applyNumberFormat="false" applyBorder="false" applyAlignment="false" applyProtection="false">
      <alignment vertical="center"/>
    </xf>
    <xf numFmtId="0" fontId="42" fillId="0" borderId="17"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7" fillId="14" borderId="0" applyNumberFormat="false" applyBorder="false" applyAlignment="false" applyProtection="false">
      <alignment vertical="center"/>
    </xf>
    <xf numFmtId="0" fontId="27" fillId="0" borderId="0">
      <alignment vertical="center"/>
    </xf>
    <xf numFmtId="42"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7" fillId="22" borderId="0" applyNumberFormat="false" applyBorder="false" applyAlignment="false" applyProtection="false">
      <alignment vertical="center"/>
    </xf>
    <xf numFmtId="0" fontId="31" fillId="6" borderId="12" applyNumberFormat="false" applyFont="false" applyAlignment="false" applyProtection="false">
      <alignment vertical="center"/>
    </xf>
    <xf numFmtId="0" fontId="28" fillId="23" borderId="0" applyNumberFormat="false" applyBorder="false" applyAlignment="false" applyProtection="false">
      <alignment vertical="center"/>
    </xf>
    <xf numFmtId="0" fontId="43" fillId="2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45" fillId="25" borderId="0" applyNumberFormat="false" applyBorder="false" applyAlignment="false" applyProtection="false">
      <alignment vertical="center"/>
    </xf>
    <xf numFmtId="0" fontId="46" fillId="16" borderId="16" applyNumberFormat="false" applyAlignment="false" applyProtection="false">
      <alignment vertical="center"/>
    </xf>
    <xf numFmtId="0" fontId="28" fillId="27"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5"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0" fontId="39" fillId="20" borderId="16" applyNumberFormat="false" applyAlignment="false" applyProtection="false">
      <alignment vertical="center"/>
    </xf>
    <xf numFmtId="0" fontId="27" fillId="3"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27" fillId="2" borderId="0" applyNumberFormat="false" applyBorder="false" applyAlignment="false" applyProtection="false">
      <alignment vertical="center"/>
    </xf>
  </cellStyleXfs>
  <cellXfs count="125">
    <xf numFmtId="0" fontId="0" fillId="0" borderId="0" xfId="0">
      <alignment vertical="center"/>
    </xf>
    <xf numFmtId="49" fontId="1" fillId="0" borderId="0" xfId="0" applyNumberFormat="true" applyFont="true" applyFill="true" applyBorder="true" applyAlignment="true">
      <alignment horizontal="left" vertical="top" wrapText="true"/>
    </xf>
    <xf numFmtId="49" fontId="1" fillId="0" borderId="0" xfId="0" applyNumberFormat="true" applyFont="true" applyFill="true" applyBorder="true" applyAlignment="true">
      <alignment horizontal="center" vertical="center" wrapText="true"/>
    </xf>
    <xf numFmtId="49" fontId="2" fillId="0" borderId="0" xfId="0" applyNumberFormat="true" applyFont="true" applyFill="true" applyBorder="true" applyAlignment="true">
      <alignment horizontal="left" vertical="center" wrapText="true"/>
    </xf>
    <xf numFmtId="49" fontId="1" fillId="0" borderId="0" xfId="0" applyNumberFormat="true" applyFont="true" applyFill="true" applyBorder="true" applyAlignment="true">
      <alignment horizontal="left" vertical="center" wrapText="true"/>
    </xf>
    <xf numFmtId="49" fontId="3" fillId="0" borderId="0"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49" fontId="5" fillId="0" borderId="3" xfId="0" applyNumberFormat="true" applyFont="true" applyFill="true" applyBorder="true" applyAlignment="true">
      <alignment horizontal="center" vertical="center" wrapText="true"/>
    </xf>
    <xf numFmtId="49" fontId="1" fillId="0" borderId="3" xfId="0" applyNumberFormat="true" applyFont="true" applyFill="true" applyBorder="true" applyAlignment="true">
      <alignment horizontal="center" vertical="center" wrapText="true"/>
    </xf>
    <xf numFmtId="1" fontId="6" fillId="0" borderId="3" xfId="0" applyNumberFormat="true" applyFont="true" applyFill="true" applyBorder="true" applyAlignment="true">
      <alignment horizontal="center" vertical="center" wrapText="true"/>
    </xf>
    <xf numFmtId="49" fontId="1" fillId="0" borderId="4" xfId="0" applyNumberFormat="true" applyFont="true" applyFill="true" applyBorder="true" applyAlignment="true">
      <alignment horizontal="left" vertical="top" wrapText="true"/>
    </xf>
    <xf numFmtId="49" fontId="1" fillId="0" borderId="4" xfId="0" applyNumberFormat="true" applyFont="true" applyFill="true" applyBorder="true" applyAlignment="true">
      <alignment horizontal="center" vertical="center" wrapText="true"/>
    </xf>
    <xf numFmtId="1" fontId="6" fillId="0" borderId="4" xfId="0" applyNumberFormat="true" applyFont="true" applyFill="true" applyBorder="true" applyAlignment="true">
      <alignment horizontal="center" vertical="center" wrapText="true"/>
    </xf>
    <xf numFmtId="49" fontId="5" fillId="0" borderId="5" xfId="0" applyNumberFormat="true" applyFont="true" applyFill="true" applyBorder="true" applyAlignment="true">
      <alignment horizontal="center" vertical="center" wrapText="true"/>
    </xf>
    <xf numFmtId="1" fontId="7" fillId="0" borderId="4" xfId="0" applyNumberFormat="true" applyFont="true" applyFill="true" applyBorder="true" applyAlignment="true">
      <alignment horizontal="center" vertical="center" wrapText="true"/>
    </xf>
    <xf numFmtId="49" fontId="5" fillId="0" borderId="4" xfId="0" applyNumberFormat="true" applyFont="true" applyFill="true" applyBorder="true" applyAlignment="true">
      <alignment horizontal="center" vertical="center" wrapText="true"/>
    </xf>
    <xf numFmtId="49" fontId="1" fillId="0" borderId="5" xfId="0" applyNumberFormat="true" applyFont="true" applyFill="true" applyBorder="true" applyAlignment="true">
      <alignment horizontal="left" vertical="top" wrapText="true"/>
    </xf>
    <xf numFmtId="49" fontId="1" fillId="0" borderId="5" xfId="0" applyNumberFormat="true" applyFont="true" applyFill="true" applyBorder="true" applyAlignment="true">
      <alignment horizontal="center" vertical="center" wrapText="true"/>
    </xf>
    <xf numFmtId="1" fontId="7" fillId="0" borderId="5"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1" fontId="7" fillId="0" borderId="1"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1" fontId="7" fillId="0" borderId="3" xfId="0" applyNumberFormat="true"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49" fontId="8" fillId="0" borderId="4" xfId="0" applyNumberFormat="true" applyFont="true" applyFill="true" applyBorder="true" applyAlignment="true">
      <alignment horizontal="center" vertical="center" wrapText="true"/>
    </xf>
    <xf numFmtId="49" fontId="9" fillId="0" borderId="4" xfId="0" applyNumberFormat="true" applyFont="true" applyFill="true" applyBorder="true" applyAlignment="true">
      <alignment horizontal="left" vertical="top" wrapText="true"/>
    </xf>
    <xf numFmtId="49" fontId="5" fillId="0" borderId="3" xfId="0" applyNumberFormat="true" applyFont="true" applyFill="true" applyBorder="true" applyAlignment="true">
      <alignment horizontal="left" vertical="center" wrapText="true"/>
    </xf>
    <xf numFmtId="0" fontId="1" fillId="0" borderId="3" xfId="0" applyNumberFormat="true" applyFont="true" applyFill="true" applyBorder="true" applyAlignment="true">
      <alignment horizontal="center" vertical="center" wrapText="true"/>
    </xf>
    <xf numFmtId="49" fontId="1" fillId="0" borderId="3" xfId="0" applyNumberFormat="true" applyFont="true" applyFill="true" applyBorder="true" applyAlignment="true">
      <alignment horizontal="left" vertical="top" wrapText="true"/>
    </xf>
    <xf numFmtId="49" fontId="5" fillId="0" borderId="4" xfId="0" applyNumberFormat="true" applyFont="true" applyFill="true" applyBorder="true" applyAlignment="true">
      <alignment horizontal="left" vertical="center" wrapText="true"/>
    </xf>
    <xf numFmtId="0" fontId="1" fillId="0" borderId="4" xfId="0" applyNumberFormat="true" applyFont="true" applyFill="true" applyBorder="true" applyAlignment="true">
      <alignment horizontal="center" vertical="center" wrapText="true"/>
    </xf>
    <xf numFmtId="49" fontId="1" fillId="0" borderId="4" xfId="0" applyNumberFormat="true" applyFont="true" applyFill="true" applyBorder="true" applyAlignment="true">
      <alignment horizontal="left" vertical="center" wrapText="true"/>
    </xf>
    <xf numFmtId="49" fontId="5" fillId="0" borderId="5" xfId="0" applyNumberFormat="true" applyFont="true" applyFill="true" applyBorder="true" applyAlignment="true">
      <alignment horizontal="left" vertical="center" wrapText="true"/>
    </xf>
    <xf numFmtId="49" fontId="1" fillId="0" borderId="5" xfId="0" applyNumberFormat="true" applyFont="true" applyFill="true" applyBorder="true" applyAlignment="true">
      <alignment horizontal="left" vertical="center" wrapText="true"/>
    </xf>
    <xf numFmtId="0" fontId="1" fillId="0" borderId="5"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left" vertical="center" wrapText="true"/>
    </xf>
    <xf numFmtId="0" fontId="1"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left" vertical="top" wrapText="true"/>
    </xf>
    <xf numFmtId="49" fontId="10" fillId="0" borderId="3" xfId="0" applyNumberFormat="true" applyFont="true" applyFill="true" applyBorder="true" applyAlignment="true">
      <alignment horizontal="left" vertical="top" wrapText="true"/>
    </xf>
    <xf numFmtId="49" fontId="10" fillId="0" borderId="4" xfId="0" applyNumberFormat="true" applyFont="true" applyFill="true" applyBorder="true" applyAlignment="true">
      <alignment horizontal="left" vertical="top" wrapText="true"/>
    </xf>
    <xf numFmtId="49" fontId="10" fillId="0" borderId="4" xfId="0" applyNumberFormat="true" applyFont="true" applyFill="true" applyBorder="true" applyAlignment="true">
      <alignment horizontal="left" vertical="center" wrapText="true"/>
    </xf>
    <xf numFmtId="177" fontId="1" fillId="0" borderId="0" xfId="0" applyNumberFormat="true" applyFont="true" applyFill="true" applyBorder="true" applyAlignment="true">
      <alignment horizontal="left" vertical="top" wrapText="true"/>
    </xf>
    <xf numFmtId="9" fontId="1" fillId="0" borderId="0" xfId="43" applyNumberFormat="true" applyFont="true" applyFill="true" applyBorder="true" applyAlignment="true">
      <alignment horizontal="left" vertical="top" wrapText="true"/>
    </xf>
    <xf numFmtId="0" fontId="11" fillId="0" borderId="0" xfId="0" applyFont="true" applyFill="true" applyBorder="true" applyAlignment="true">
      <alignment horizontal="center"/>
    </xf>
    <xf numFmtId="0" fontId="11" fillId="0" borderId="0" xfId="1" applyFont="true" applyFill="true" applyBorder="true" applyAlignment="true"/>
    <xf numFmtId="0" fontId="11" fillId="0" borderId="0" xfId="0" applyFont="true" applyFill="true" applyBorder="true" applyAlignment="true">
      <alignment vertical="center"/>
    </xf>
    <xf numFmtId="0" fontId="12" fillId="0" borderId="0" xfId="0" applyFont="true" applyFill="true" applyBorder="true" applyAlignment="true"/>
    <xf numFmtId="0" fontId="11" fillId="0" borderId="0" xfId="0" applyFont="true" applyFill="true" applyBorder="true" applyAlignment="true"/>
    <xf numFmtId="0" fontId="13" fillId="0" borderId="0" xfId="0" applyFont="true" applyFill="true" applyAlignment="true">
      <alignment horizontal="left"/>
    </xf>
    <xf numFmtId="0" fontId="14" fillId="0" borderId="0" xfId="0" applyFont="true" applyFill="true" applyBorder="true" applyAlignment="true">
      <alignment horizontal="center" vertical="center"/>
    </xf>
    <xf numFmtId="0" fontId="15" fillId="0" borderId="1" xfId="0" applyFont="true" applyFill="true" applyBorder="true" applyAlignment="true">
      <alignment horizontal="center" vertical="center"/>
    </xf>
    <xf numFmtId="0" fontId="15"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1" xfId="0" applyFont="true" applyFill="true" applyBorder="true" applyAlignment="true">
      <alignment vertical="center" wrapText="true"/>
    </xf>
    <xf numFmtId="0" fontId="11" fillId="0" borderId="1" xfId="0" applyFont="true" applyFill="true" applyBorder="true" applyAlignment="true">
      <alignment horizontal="center" vertical="center" wrapText="true"/>
    </xf>
    <xf numFmtId="0" fontId="16" fillId="0" borderId="1" xfId="0" applyNumberFormat="true" applyFont="true" applyFill="true" applyBorder="true" applyAlignment="true" applyProtection="true">
      <alignment horizontal="left" vertical="center" wrapText="true"/>
    </xf>
    <xf numFmtId="0" fontId="16" fillId="0" borderId="1" xfId="0" applyFont="true" applyFill="true" applyBorder="true" applyAlignment="true">
      <alignment horizontal="left" vertical="center" wrapText="true"/>
    </xf>
    <xf numFmtId="0" fontId="12" fillId="0" borderId="1" xfId="0" applyFont="true" applyFill="true" applyBorder="true" applyAlignment="true" applyProtection="true">
      <alignment horizontal="center" vertical="center"/>
    </xf>
    <xf numFmtId="0" fontId="12" fillId="0" borderId="1" xfId="0" applyFont="true" applyFill="true" applyBorder="true" applyAlignment="true" applyProtection="true">
      <alignment vertical="center"/>
    </xf>
    <xf numFmtId="0" fontId="16" fillId="0" borderId="1" xfId="0" applyNumberFormat="true" applyFont="true" applyFill="true" applyBorder="true" applyAlignment="true" applyProtection="true">
      <alignment horizontal="center" vertical="center" wrapText="true"/>
    </xf>
    <xf numFmtId="0" fontId="16" fillId="0" borderId="1" xfId="0" applyFont="true" applyFill="true" applyBorder="true" applyAlignment="true">
      <alignment horizontal="center" vertical="center" wrapText="true"/>
    </xf>
    <xf numFmtId="0" fontId="16" fillId="0" borderId="1" xfId="0" applyFont="true" applyFill="true" applyBorder="true" applyAlignment="true">
      <alignment vertical="center" wrapText="true"/>
    </xf>
    <xf numFmtId="4" fontId="12" fillId="0" borderId="1" xfId="0" applyNumberFormat="true" applyFont="true" applyFill="true" applyBorder="true" applyAlignment="true" applyProtection="true">
      <alignment horizontal="justify" vertical="center"/>
    </xf>
    <xf numFmtId="0" fontId="17" fillId="0" borderId="1" xfId="0" applyFont="true" applyBorder="true" applyAlignment="true">
      <alignment horizontal="center" vertical="center" wrapText="true"/>
    </xf>
    <xf numFmtId="0" fontId="12" fillId="0" borderId="1" xfId="0" applyFont="true" applyFill="true" applyBorder="true" applyAlignment="true">
      <alignment horizontal="left" vertical="center" wrapText="true"/>
    </xf>
    <xf numFmtId="0" fontId="12" fillId="0" borderId="1" xfId="1" applyFont="true" applyFill="true" applyBorder="true" applyAlignment="true">
      <alignment vertical="center" wrapText="true"/>
    </xf>
    <xf numFmtId="0" fontId="12" fillId="0" borderId="1" xfId="0" applyFont="true" applyFill="true" applyBorder="true" applyAlignment="true" applyProtection="true">
      <alignment vertical="center" wrapText="true"/>
    </xf>
    <xf numFmtId="0" fontId="12" fillId="0" borderId="1" xfId="0" applyFont="true" applyFill="true" applyBorder="true" applyAlignment="true" applyProtection="true">
      <alignment horizontal="left" vertical="center" wrapText="true"/>
    </xf>
    <xf numFmtId="0" fontId="11" fillId="0" borderId="1" xfId="0" applyFont="true" applyFill="true" applyBorder="true" applyAlignment="true">
      <alignment vertical="center" wrapText="true"/>
    </xf>
    <xf numFmtId="0" fontId="11" fillId="0" borderId="1" xfId="1" applyFont="true" applyFill="true" applyBorder="true" applyAlignment="true"/>
    <xf numFmtId="0" fontId="11" fillId="0" borderId="1" xfId="0" applyFont="true" applyFill="true" applyBorder="true" applyAlignment="true">
      <alignment horizontal="left" vertical="center" wrapText="true"/>
    </xf>
    <xf numFmtId="0" fontId="11" fillId="0" borderId="1" xfId="0" applyFont="true" applyFill="true" applyBorder="true" applyAlignment="true"/>
    <xf numFmtId="0" fontId="12" fillId="0" borderId="0" xfId="0" applyFont="true" applyFill="true" applyBorder="true" applyAlignment="true">
      <alignment vertical="center" wrapText="true"/>
    </xf>
    <xf numFmtId="0" fontId="0" fillId="0" borderId="1" xfId="0" applyFont="true" applyBorder="true">
      <alignment vertical="center"/>
    </xf>
    <xf numFmtId="0" fontId="18" fillId="0" borderId="0" xfId="0" applyFont="true">
      <alignment vertical="center"/>
    </xf>
    <xf numFmtId="0" fontId="18" fillId="0" borderId="0" xfId="0" applyFont="true" applyAlignment="true">
      <alignment horizontal="center" vertical="center"/>
    </xf>
    <xf numFmtId="0" fontId="19" fillId="0" borderId="0" xfId="0" applyFont="true" applyAlignment="true">
      <alignment horizontal="center" vertical="center"/>
    </xf>
    <xf numFmtId="0" fontId="0" fillId="0" borderId="0" xfId="0" applyAlignment="true">
      <alignment horizontal="center" vertical="center"/>
    </xf>
    <xf numFmtId="176" fontId="0" fillId="0" borderId="0" xfId="0" applyNumberFormat="true" applyAlignment="true">
      <alignment horizontal="center" vertical="center"/>
    </xf>
    <xf numFmtId="176" fontId="0" fillId="0" borderId="0" xfId="0" applyNumberFormat="true">
      <alignment vertical="center"/>
    </xf>
    <xf numFmtId="0" fontId="20" fillId="0" borderId="0" xfId="0" applyFont="true" applyAlignment="true">
      <alignment horizontal="center" vertical="center"/>
    </xf>
    <xf numFmtId="0" fontId="21" fillId="0" borderId="0" xfId="0" applyFont="true" applyAlignment="true">
      <alignment horizontal="center" vertical="center"/>
    </xf>
    <xf numFmtId="0" fontId="22" fillId="0" borderId="6" xfId="0" applyFont="true" applyBorder="true" applyAlignment="true">
      <alignment horizontal="center" vertical="center" wrapText="true"/>
    </xf>
    <xf numFmtId="0" fontId="23" fillId="0" borderId="6" xfId="0" applyFont="true" applyBorder="true" applyAlignment="true">
      <alignment horizontal="center" vertical="center" wrapText="true"/>
    </xf>
    <xf numFmtId="0" fontId="22" fillId="0" borderId="7" xfId="0" applyFont="true" applyBorder="true" applyAlignment="true">
      <alignment horizontal="center" vertical="center" wrapText="true"/>
    </xf>
    <xf numFmtId="0" fontId="23" fillId="0" borderId="7" xfId="0" applyFont="true" applyBorder="true" applyAlignment="true">
      <alignment horizontal="center" vertical="center" wrapText="true"/>
    </xf>
    <xf numFmtId="0" fontId="18" fillId="0" borderId="1" xfId="0" applyFont="true" applyBorder="true" applyAlignment="true">
      <alignment horizontal="center" vertical="center"/>
    </xf>
    <xf numFmtId="0" fontId="18" fillId="0" borderId="1" xfId="0" applyFont="true" applyBorder="true">
      <alignment vertical="center"/>
    </xf>
    <xf numFmtId="0" fontId="18" fillId="0" borderId="6" xfId="0" applyFont="true" applyBorder="true" applyAlignment="true">
      <alignment horizontal="center" vertical="center"/>
    </xf>
    <xf numFmtId="0" fontId="18" fillId="0" borderId="6" xfId="0" applyFont="true" applyBorder="true" applyAlignment="true">
      <alignment horizontal="center" vertical="center" wrapText="true"/>
    </xf>
    <xf numFmtId="0" fontId="18" fillId="0" borderId="8" xfId="0" applyFont="true" applyBorder="true" applyAlignment="true">
      <alignment horizontal="center" vertical="center"/>
    </xf>
    <xf numFmtId="0" fontId="18" fillId="0" borderId="8" xfId="0" applyFont="true" applyBorder="true" applyAlignment="true">
      <alignment horizontal="center" vertical="center" wrapText="true"/>
    </xf>
    <xf numFmtId="0" fontId="18" fillId="0" borderId="7" xfId="0" applyFont="true" applyBorder="true" applyAlignment="true">
      <alignment horizontal="center" vertical="center"/>
    </xf>
    <xf numFmtId="0" fontId="18" fillId="0" borderId="7" xfId="0" applyFont="true" applyBorder="true" applyAlignment="true">
      <alignment horizontal="center" vertical="center" wrapText="true"/>
    </xf>
    <xf numFmtId="176" fontId="21" fillId="0" borderId="0" xfId="0" applyNumberFormat="true" applyFont="true" applyAlignment="true">
      <alignment horizontal="center" vertical="center"/>
    </xf>
    <xf numFmtId="176" fontId="23" fillId="0" borderId="6" xfId="0" applyNumberFormat="true" applyFont="true" applyBorder="true" applyAlignment="true">
      <alignment horizontal="center" vertical="center" wrapText="true"/>
    </xf>
    <xf numFmtId="176" fontId="23" fillId="0" borderId="7" xfId="0" applyNumberFormat="true" applyFont="true" applyBorder="true" applyAlignment="true">
      <alignment horizontal="center" vertical="center" wrapText="true"/>
    </xf>
    <xf numFmtId="0" fontId="18" fillId="0" borderId="1" xfId="0" applyFont="true" applyFill="true" applyBorder="true" applyAlignment="true">
      <alignment horizontal="center" vertical="center"/>
    </xf>
    <xf numFmtId="176" fontId="18" fillId="0" borderId="1" xfId="0" applyNumberFormat="true" applyFont="true" applyBorder="true" applyAlignment="true">
      <alignment horizontal="center" vertical="center"/>
    </xf>
    <xf numFmtId="0" fontId="18" fillId="0" borderId="1" xfId="0" applyFont="true" applyFill="true" applyBorder="true">
      <alignment vertical="center"/>
    </xf>
    <xf numFmtId="0" fontId="18" fillId="0" borderId="1" xfId="0" applyFont="true" applyBorder="true" applyAlignment="true">
      <alignment horizontal="center" vertical="center" wrapText="true"/>
    </xf>
    <xf numFmtId="176" fontId="24" fillId="0" borderId="1" xfId="0" applyNumberFormat="true" applyFont="true" applyFill="true" applyBorder="true" applyAlignment="true">
      <alignment horizontal="center" vertical="center"/>
    </xf>
    <xf numFmtId="0" fontId="18" fillId="0" borderId="1" xfId="0" applyFont="true" applyFill="true" applyBorder="true" applyAlignment="true">
      <alignment vertical="center" wrapText="true"/>
    </xf>
    <xf numFmtId="176" fontId="18" fillId="0" borderId="1" xfId="0" applyNumberFormat="true" applyFont="true" applyFill="true" applyBorder="true" applyAlignment="true">
      <alignment horizontal="center" vertical="center"/>
    </xf>
    <xf numFmtId="49" fontId="25" fillId="0" borderId="1" xfId="0" applyNumberFormat="true" applyFont="true" applyFill="true" applyBorder="true" applyAlignment="true">
      <alignment horizontal="center" vertical="center" wrapText="true"/>
    </xf>
    <xf numFmtId="49" fontId="26" fillId="0" borderId="1" xfId="0" applyNumberFormat="true" applyFont="true" applyFill="true" applyBorder="true" applyAlignment="true">
      <alignment horizontal="center" vertical="center" wrapText="true"/>
    </xf>
    <xf numFmtId="0" fontId="18" fillId="0" borderId="1" xfId="0" applyFont="true" applyBorder="true" applyAlignment="true">
      <alignment vertical="center" wrapText="true"/>
    </xf>
    <xf numFmtId="0" fontId="23" fillId="0" borderId="1" xfId="0" applyFont="true" applyBorder="true" applyAlignment="true">
      <alignment horizontal="center" vertical="center" wrapText="true"/>
    </xf>
    <xf numFmtId="176" fontId="18" fillId="0" borderId="1" xfId="0" applyNumberFormat="true" applyFont="true" applyBorder="true">
      <alignment vertical="center"/>
    </xf>
    <xf numFmtId="176" fontId="18" fillId="0" borderId="1" xfId="0" applyNumberFormat="true" applyFont="true" applyFill="true" applyBorder="true">
      <alignment vertical="center"/>
    </xf>
    <xf numFmtId="176" fontId="24" fillId="0" borderId="1" xfId="0" applyNumberFormat="true" applyFont="true" applyFill="true" applyBorder="true">
      <alignment vertical="center"/>
    </xf>
    <xf numFmtId="176" fontId="23" fillId="0" borderId="1" xfId="0" applyNumberFormat="true" applyFont="true" applyBorder="true" applyAlignment="true">
      <alignment horizontal="center" vertical="center" wrapText="true"/>
    </xf>
    <xf numFmtId="176" fontId="18" fillId="0" borderId="1" xfId="0" applyNumberFormat="true" applyFont="true" applyFill="true" applyBorder="true" applyAlignment="true">
      <alignment vertical="center"/>
    </xf>
    <xf numFmtId="176" fontId="18" fillId="0" borderId="6" xfId="0" applyNumberFormat="true" applyFont="true" applyBorder="true" applyAlignment="true">
      <alignment horizontal="center" vertical="center"/>
    </xf>
    <xf numFmtId="176" fontId="18" fillId="0" borderId="6" xfId="0" applyNumberFormat="true" applyFont="true" applyFill="true" applyBorder="true" applyAlignment="true">
      <alignment horizontal="right" vertical="center"/>
    </xf>
    <xf numFmtId="176" fontId="18" fillId="0" borderId="7" xfId="0" applyNumberFormat="true" applyFont="true" applyBorder="true" applyAlignment="true">
      <alignment horizontal="center" vertical="center"/>
    </xf>
    <xf numFmtId="176" fontId="18" fillId="0" borderId="7" xfId="0" applyNumberFormat="true" applyFont="true" applyFill="true" applyBorder="true" applyAlignment="true">
      <alignment horizontal="right" vertical="center"/>
    </xf>
    <xf numFmtId="176" fontId="18" fillId="0" borderId="1" xfId="0" applyNumberFormat="true" applyFont="true" applyBorder="true" applyAlignment="true">
      <alignment vertical="center"/>
    </xf>
    <xf numFmtId="176" fontId="18" fillId="0" borderId="6" xfId="0" applyNumberFormat="true" applyFont="true" applyBorder="true" applyAlignment="true">
      <alignment vertical="center"/>
    </xf>
    <xf numFmtId="176" fontId="18" fillId="0" borderId="7" xfId="0" applyNumberFormat="true" applyFont="true" applyBorder="true" applyAlignment="true">
      <alignment vertical="center"/>
    </xf>
    <xf numFmtId="0" fontId="0" fillId="0" borderId="0" xfId="0" applyFont="true" applyBorder="true">
      <alignment vertical="center"/>
    </xf>
    <xf numFmtId="9" fontId="18" fillId="0" borderId="1" xfId="0" applyNumberFormat="true" applyFont="true" applyBorder="true" applyAlignment="true">
      <alignment horizontal="center" vertical="center"/>
    </xf>
    <xf numFmtId="0" fontId="0" fillId="0" borderId="9" xfId="0" applyFont="true" applyBorder="true">
      <alignment vertical="center"/>
    </xf>
  </cellXfs>
  <cellStyles count="52">
    <cellStyle name="常规" xfId="0" builtinId="0"/>
    <cellStyle name="常规 2" xfId="1"/>
    <cellStyle name="常规 26"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常规 10" xfId="28"/>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0"/>
  <sheetViews>
    <sheetView workbookViewId="0">
      <pane xSplit="6" ySplit="3" topLeftCell="G4" activePane="bottomRight" state="frozen"/>
      <selection/>
      <selection pane="topRight"/>
      <selection pane="bottomLeft"/>
      <selection pane="bottomRight" activeCell="A4" sqref="$A4:$XFD12"/>
    </sheetView>
  </sheetViews>
  <sheetFormatPr defaultColWidth="9" defaultRowHeight="15.75"/>
  <cols>
    <col min="1" max="1" width="3.1" style="78" customWidth="true"/>
    <col min="2" max="2" width="6.6" hidden="true" customWidth="true"/>
    <col min="3" max="3" width="6.9" customWidth="true"/>
    <col min="4" max="4" width="8.5" customWidth="true"/>
    <col min="5" max="5" width="7.4" customWidth="true"/>
    <col min="6" max="6" width="18.4" style="79" customWidth="true"/>
    <col min="7" max="7" width="9" style="80"/>
    <col min="8" max="8" width="10.6" style="80" customWidth="true"/>
    <col min="9" max="9" width="10.6" style="81" customWidth="true"/>
    <col min="10" max="10" width="8.4" customWidth="true"/>
    <col min="11" max="11" width="9" style="79"/>
    <col min="13" max="13" width="8.4" style="81" customWidth="true"/>
    <col min="14" max="14" width="9" style="80"/>
    <col min="15" max="15" width="9" style="81"/>
    <col min="16" max="16" width="8.3" customWidth="true"/>
    <col min="18" max="23" width="9" customWidth="true"/>
    <col min="24" max="25" width="9" style="79"/>
    <col min="26" max="26" width="12.4" customWidth="true"/>
  </cols>
  <sheetData>
    <row r="1" ht="28.95" customHeight="true" spans="1:26">
      <c r="A1" s="82" t="s">
        <v>0</v>
      </c>
      <c r="B1" s="83"/>
      <c r="C1" s="83"/>
      <c r="D1" s="83"/>
      <c r="E1" s="83"/>
      <c r="F1" s="83"/>
      <c r="G1" s="96"/>
      <c r="H1" s="96"/>
      <c r="I1" s="96"/>
      <c r="J1" s="83"/>
      <c r="K1" s="83"/>
      <c r="L1" s="83"/>
      <c r="M1" s="96"/>
      <c r="N1" s="96"/>
      <c r="O1" s="96"/>
      <c r="P1" s="83"/>
      <c r="Q1" s="83"/>
      <c r="R1" s="83"/>
      <c r="S1" s="83"/>
      <c r="T1" s="83"/>
      <c r="U1" s="83"/>
      <c r="V1" s="83"/>
      <c r="W1" s="83"/>
      <c r="X1" s="83"/>
      <c r="Y1" s="83"/>
      <c r="Z1" s="83"/>
    </row>
    <row r="2" s="75" customFormat="true" ht="36" customHeight="true" spans="1:30">
      <c r="A2" s="84" t="s">
        <v>1</v>
      </c>
      <c r="B2" s="85" t="s">
        <v>2</v>
      </c>
      <c r="C2" s="85" t="s">
        <v>3</v>
      </c>
      <c r="D2" s="85" t="s">
        <v>4</v>
      </c>
      <c r="E2" s="85" t="s">
        <v>5</v>
      </c>
      <c r="F2" s="85" t="s">
        <v>6</v>
      </c>
      <c r="G2" s="97" t="s">
        <v>7</v>
      </c>
      <c r="H2" s="97" t="s">
        <v>8</v>
      </c>
      <c r="I2" s="97" t="s">
        <v>9</v>
      </c>
      <c r="J2" s="109" t="s">
        <v>10</v>
      </c>
      <c r="K2" s="109"/>
      <c r="L2" s="109"/>
      <c r="M2" s="113" t="s">
        <v>11</v>
      </c>
      <c r="N2" s="113"/>
      <c r="O2" s="113"/>
      <c r="P2" s="109" t="s">
        <v>12</v>
      </c>
      <c r="Q2" s="109"/>
      <c r="R2" s="109"/>
      <c r="S2" s="109"/>
      <c r="T2" s="109"/>
      <c r="U2" s="109"/>
      <c r="V2" s="109"/>
      <c r="W2" s="109"/>
      <c r="X2" s="109" t="s">
        <v>13</v>
      </c>
      <c r="Y2" s="109"/>
      <c r="Z2" s="109"/>
      <c r="AA2" s="122"/>
      <c r="AB2" s="122"/>
      <c r="AC2" s="122"/>
      <c r="AD2" s="124"/>
    </row>
    <row r="3" s="75" customFormat="true" ht="25.05" customHeight="true" spans="1:30">
      <c r="A3" s="86"/>
      <c r="B3" s="87"/>
      <c r="C3" s="87"/>
      <c r="D3" s="87"/>
      <c r="E3" s="87"/>
      <c r="F3" s="87"/>
      <c r="G3" s="98"/>
      <c r="H3" s="98"/>
      <c r="I3" s="98"/>
      <c r="J3" s="109" t="s">
        <v>14</v>
      </c>
      <c r="K3" s="109" t="s">
        <v>15</v>
      </c>
      <c r="L3" s="109" t="s">
        <v>16</v>
      </c>
      <c r="M3" s="113" t="s">
        <v>14</v>
      </c>
      <c r="N3" s="113" t="s">
        <v>15</v>
      </c>
      <c r="O3" s="113" t="s">
        <v>17</v>
      </c>
      <c r="P3" s="109" t="s">
        <v>14</v>
      </c>
      <c r="Q3" s="109" t="s">
        <v>18</v>
      </c>
      <c r="R3" s="109" t="s">
        <v>19</v>
      </c>
      <c r="S3" s="109" t="s">
        <v>20</v>
      </c>
      <c r="T3" s="109" t="s">
        <v>21</v>
      </c>
      <c r="U3" s="109" t="s">
        <v>22</v>
      </c>
      <c r="V3" s="109" t="s">
        <v>23</v>
      </c>
      <c r="W3" s="109" t="s">
        <v>24</v>
      </c>
      <c r="X3" s="109" t="s">
        <v>25</v>
      </c>
      <c r="Y3" s="109" t="s">
        <v>26</v>
      </c>
      <c r="Z3" s="109" t="s">
        <v>27</v>
      </c>
      <c r="AA3" s="122"/>
      <c r="AB3" s="122"/>
      <c r="AC3" s="122"/>
      <c r="AD3" s="124"/>
    </row>
    <row r="4" s="76" customFormat="true" ht="28.05" customHeight="true" spans="1:26">
      <c r="A4" s="88">
        <v>1</v>
      </c>
      <c r="B4" s="89"/>
      <c r="C4" s="90" t="s">
        <v>28</v>
      </c>
      <c r="D4" s="91" t="s">
        <v>29</v>
      </c>
      <c r="E4" s="99" t="s">
        <v>30</v>
      </c>
      <c r="F4" s="88" t="s">
        <v>31</v>
      </c>
      <c r="G4" s="100">
        <v>2.827</v>
      </c>
      <c r="H4" s="100">
        <v>2.827</v>
      </c>
      <c r="I4" s="100">
        <v>430</v>
      </c>
      <c r="J4" s="110">
        <f>K4+L4</f>
        <v>387</v>
      </c>
      <c r="K4" s="100">
        <v>387</v>
      </c>
      <c r="L4" s="110"/>
      <c r="M4" s="110">
        <f>N4+O4</f>
        <v>30</v>
      </c>
      <c r="N4" s="100">
        <v>30</v>
      </c>
      <c r="O4" s="110"/>
      <c r="P4" s="111">
        <f>Q4+R4+S4+T4+U4+V4+W4</f>
        <v>30</v>
      </c>
      <c r="Q4" s="119">
        <v>30</v>
      </c>
      <c r="R4" s="119"/>
      <c r="S4" s="110"/>
      <c r="T4" s="110"/>
      <c r="U4" s="110"/>
      <c r="V4" s="110"/>
      <c r="W4" s="110"/>
      <c r="X4" s="88" t="s">
        <v>32</v>
      </c>
      <c r="Y4" s="123">
        <v>1</v>
      </c>
      <c r="Z4" s="89"/>
    </row>
    <row r="5" s="76" customFormat="true" ht="45" customHeight="true" spans="1:26">
      <c r="A5" s="88">
        <v>2</v>
      </c>
      <c r="B5" s="89"/>
      <c r="C5" s="92"/>
      <c r="D5" s="93"/>
      <c r="E5" s="101" t="s">
        <v>33</v>
      </c>
      <c r="F5" s="102" t="s">
        <v>34</v>
      </c>
      <c r="G5" s="103">
        <v>20.504</v>
      </c>
      <c r="H5" s="103">
        <v>2.51</v>
      </c>
      <c r="I5" s="100">
        <v>966</v>
      </c>
      <c r="J5" s="110">
        <f>K5+L5</f>
        <v>2966</v>
      </c>
      <c r="K5" s="100">
        <v>966</v>
      </c>
      <c r="L5" s="110">
        <v>2000</v>
      </c>
      <c r="M5" s="110">
        <f>N5+O5</f>
        <v>2966</v>
      </c>
      <c r="N5" s="100">
        <v>966</v>
      </c>
      <c r="O5" s="110">
        <v>2000</v>
      </c>
      <c r="P5" s="114">
        <f>Q5+R5+S5+T5+U5+V5+W5</f>
        <v>2966</v>
      </c>
      <c r="Q5" s="119">
        <v>2966</v>
      </c>
      <c r="R5" s="119"/>
      <c r="S5" s="110"/>
      <c r="T5" s="110"/>
      <c r="U5" s="110"/>
      <c r="V5" s="110"/>
      <c r="W5" s="110"/>
      <c r="X5" s="88" t="s">
        <v>32</v>
      </c>
      <c r="Y5" s="123">
        <v>1</v>
      </c>
      <c r="Z5" s="108" t="s">
        <v>35</v>
      </c>
    </row>
    <row r="6" s="76" customFormat="true" ht="19.95" customHeight="true" spans="1:26">
      <c r="A6" s="88">
        <v>3</v>
      </c>
      <c r="B6" s="89"/>
      <c r="C6" s="92"/>
      <c r="D6" s="93"/>
      <c r="E6" s="101" t="s">
        <v>36</v>
      </c>
      <c r="F6" s="88" t="s">
        <v>37</v>
      </c>
      <c r="G6" s="100" t="s">
        <v>38</v>
      </c>
      <c r="H6" s="100" t="s">
        <v>38</v>
      </c>
      <c r="I6" s="100">
        <v>137</v>
      </c>
      <c r="J6" s="110">
        <f>K6+L6</f>
        <v>548</v>
      </c>
      <c r="K6" s="100">
        <v>137</v>
      </c>
      <c r="L6" s="111">
        <v>411</v>
      </c>
      <c r="M6" s="110">
        <f>N6+O6</f>
        <v>0</v>
      </c>
      <c r="N6" s="100">
        <v>0</v>
      </c>
      <c r="O6" s="110"/>
      <c r="P6" s="111">
        <f>Q6+R6+S6+T6+U6+V6+W6</f>
        <v>0</v>
      </c>
      <c r="Q6" s="119"/>
      <c r="R6" s="119"/>
      <c r="S6" s="110"/>
      <c r="T6" s="110"/>
      <c r="U6" s="110"/>
      <c r="V6" s="110"/>
      <c r="W6" s="110"/>
      <c r="X6" s="88" t="s">
        <v>32</v>
      </c>
      <c r="Y6" s="123">
        <v>1</v>
      </c>
      <c r="Z6" s="89"/>
    </row>
    <row r="7" s="76" customFormat="true" ht="19.95" customHeight="true" spans="1:26">
      <c r="A7" s="88">
        <v>4</v>
      </c>
      <c r="B7" s="89"/>
      <c r="C7" s="92"/>
      <c r="D7" s="93"/>
      <c r="E7" s="101" t="s">
        <v>39</v>
      </c>
      <c r="F7" s="88" t="s">
        <v>38</v>
      </c>
      <c r="G7" s="100" t="s">
        <v>38</v>
      </c>
      <c r="H7" s="100" t="s">
        <v>38</v>
      </c>
      <c r="I7" s="100">
        <v>38</v>
      </c>
      <c r="J7" s="110">
        <f>K7+L7</f>
        <v>38</v>
      </c>
      <c r="K7" s="100">
        <v>38</v>
      </c>
      <c r="L7" s="111"/>
      <c r="M7" s="110">
        <f>N7+O7</f>
        <v>0</v>
      </c>
      <c r="N7" s="100">
        <v>0</v>
      </c>
      <c r="O7" s="110"/>
      <c r="P7" s="111">
        <f>Q7+R7+S7+T7+U7+V7+W7</f>
        <v>0</v>
      </c>
      <c r="Q7" s="119"/>
      <c r="R7" s="119"/>
      <c r="S7" s="110"/>
      <c r="T7" s="110"/>
      <c r="U7" s="110"/>
      <c r="V7" s="110"/>
      <c r="W7" s="110"/>
      <c r="X7" s="88" t="s">
        <v>32</v>
      </c>
      <c r="Y7" s="123">
        <v>1</v>
      </c>
      <c r="Z7" s="89"/>
    </row>
    <row r="8" s="76" customFormat="true" ht="19.95" customHeight="true" spans="1:26">
      <c r="A8" s="88">
        <v>5</v>
      </c>
      <c r="B8" s="89"/>
      <c r="C8" s="92"/>
      <c r="D8" s="93"/>
      <c r="E8" s="101" t="s">
        <v>40</v>
      </c>
      <c r="F8" s="88" t="s">
        <v>41</v>
      </c>
      <c r="G8" s="100">
        <v>2.85</v>
      </c>
      <c r="H8" s="100">
        <v>0</v>
      </c>
      <c r="I8" s="100">
        <v>57</v>
      </c>
      <c r="J8" s="110">
        <f>K8+L8</f>
        <v>57</v>
      </c>
      <c r="K8" s="100">
        <v>57</v>
      </c>
      <c r="L8" s="111"/>
      <c r="M8" s="110">
        <f>N8+O8</f>
        <v>0</v>
      </c>
      <c r="N8" s="100">
        <v>0</v>
      </c>
      <c r="O8" s="110"/>
      <c r="P8" s="111">
        <f>Q8+R8+S8+T8+U8+V8+W8</f>
        <v>0</v>
      </c>
      <c r="Q8" s="119"/>
      <c r="R8" s="119"/>
      <c r="S8" s="110"/>
      <c r="T8" s="110"/>
      <c r="U8" s="110"/>
      <c r="V8" s="110"/>
      <c r="W8" s="110"/>
      <c r="X8" s="88" t="s">
        <v>42</v>
      </c>
      <c r="Y8" s="88"/>
      <c r="Z8" s="89" t="s">
        <v>43</v>
      </c>
    </row>
    <row r="9" s="76" customFormat="true" ht="33" customHeight="true" spans="1:26">
      <c r="A9" s="88">
        <v>6</v>
      </c>
      <c r="B9" s="89"/>
      <c r="C9" s="92"/>
      <c r="D9" s="93"/>
      <c r="E9" s="104" t="s">
        <v>44</v>
      </c>
      <c r="F9" s="88"/>
      <c r="G9" s="100">
        <v>26.781</v>
      </c>
      <c r="H9" s="105">
        <v>26.781</v>
      </c>
      <c r="I9" s="100">
        <v>256</v>
      </c>
      <c r="J9" s="112">
        <v>256</v>
      </c>
      <c r="K9" s="103">
        <v>256</v>
      </c>
      <c r="L9" s="112"/>
      <c r="M9" s="112">
        <v>256</v>
      </c>
      <c r="N9" s="103">
        <v>256</v>
      </c>
      <c r="O9" s="112"/>
      <c r="P9" s="111">
        <v>256</v>
      </c>
      <c r="Q9" s="119">
        <v>256</v>
      </c>
      <c r="R9" s="119"/>
      <c r="S9" s="110"/>
      <c r="T9" s="110"/>
      <c r="U9" s="110"/>
      <c r="V9" s="110"/>
      <c r="W9" s="110"/>
      <c r="X9" s="88" t="s">
        <v>45</v>
      </c>
      <c r="Y9" s="123">
        <v>0.6</v>
      </c>
      <c r="Z9" s="89"/>
    </row>
    <row r="10" s="77" customFormat="true" ht="22.05" customHeight="true" spans="1:26">
      <c r="A10" s="88">
        <v>7</v>
      </c>
      <c r="B10" s="88"/>
      <c r="C10" s="92"/>
      <c r="D10" s="91" t="s">
        <v>46</v>
      </c>
      <c r="E10" s="99" t="s">
        <v>30</v>
      </c>
      <c r="F10" s="88" t="s">
        <v>47</v>
      </c>
      <c r="G10" s="100">
        <v>5.65</v>
      </c>
      <c r="H10" s="100">
        <v>0</v>
      </c>
      <c r="I10" s="100">
        <v>1016</v>
      </c>
      <c r="J10" s="110">
        <f t="shared" ref="J10:J20" si="0">K10+L10</f>
        <v>0</v>
      </c>
      <c r="K10" s="100">
        <v>0</v>
      </c>
      <c r="L10" s="100"/>
      <c r="M10" s="110">
        <f>N10+O10</f>
        <v>0</v>
      </c>
      <c r="N10" s="100">
        <v>0</v>
      </c>
      <c r="O10" s="100"/>
      <c r="P10" s="111">
        <f>Q10+R10+S10+T10+U10+V10+W10</f>
        <v>0</v>
      </c>
      <c r="Q10" s="119"/>
      <c r="R10" s="119"/>
      <c r="S10" s="100"/>
      <c r="T10" s="100"/>
      <c r="U10" s="100"/>
      <c r="V10" s="100"/>
      <c r="W10" s="100"/>
      <c r="X10" s="88" t="s">
        <v>42</v>
      </c>
      <c r="Y10" s="88"/>
      <c r="Z10" s="88" t="s">
        <v>48</v>
      </c>
    </row>
    <row r="11" s="77" customFormat="true" ht="24" spans="1:26">
      <c r="A11" s="88">
        <v>8</v>
      </c>
      <c r="B11" s="88"/>
      <c r="C11" s="92"/>
      <c r="D11" s="93"/>
      <c r="E11" s="99" t="s">
        <v>30</v>
      </c>
      <c r="F11" s="88" t="s">
        <v>49</v>
      </c>
      <c r="G11" s="100">
        <v>4.674</v>
      </c>
      <c r="H11" s="103">
        <v>4.674</v>
      </c>
      <c r="I11" s="100">
        <v>925</v>
      </c>
      <c r="J11" s="110">
        <v>833</v>
      </c>
      <c r="K11" s="100">
        <v>833</v>
      </c>
      <c r="L11" s="100"/>
      <c r="M11" s="110">
        <f>N11+O11</f>
        <v>100</v>
      </c>
      <c r="N11" s="100">
        <v>100</v>
      </c>
      <c r="O11" s="100"/>
      <c r="P11" s="111">
        <f>Q11+R11+S11+T11+U11+V11+W11</f>
        <v>100</v>
      </c>
      <c r="Q11" s="119">
        <v>100</v>
      </c>
      <c r="R11" s="119"/>
      <c r="S11" s="100"/>
      <c r="T11" s="100"/>
      <c r="U11" s="100"/>
      <c r="V11" s="100"/>
      <c r="W11" s="100"/>
      <c r="X11" s="88" t="s">
        <v>45</v>
      </c>
      <c r="Y11" s="123">
        <v>0.7</v>
      </c>
      <c r="Z11" s="102" t="s">
        <v>50</v>
      </c>
    </row>
    <row r="12" s="76" customFormat="true" ht="27" customHeight="true" spans="1:26">
      <c r="A12" s="88">
        <v>9</v>
      </c>
      <c r="B12" s="89"/>
      <c r="C12" s="94"/>
      <c r="D12" s="95"/>
      <c r="E12" s="101" t="s">
        <v>51</v>
      </c>
      <c r="F12" s="88" t="s">
        <v>52</v>
      </c>
      <c r="G12" s="100">
        <v>6.659</v>
      </c>
      <c r="H12" s="105">
        <v>0</v>
      </c>
      <c r="I12" s="100">
        <v>804.17</v>
      </c>
      <c r="J12" s="110">
        <f t="shared" si="0"/>
        <v>0</v>
      </c>
      <c r="K12" s="100">
        <v>0</v>
      </c>
      <c r="L12" s="110"/>
      <c r="M12" s="110">
        <f>N12+O12</f>
        <v>0</v>
      </c>
      <c r="N12" s="100">
        <v>0</v>
      </c>
      <c r="O12" s="110"/>
      <c r="P12" s="111">
        <f>Q12+R12+S12+T12+U12+V12+W12</f>
        <v>0</v>
      </c>
      <c r="Q12" s="119"/>
      <c r="R12" s="119"/>
      <c r="S12" s="110"/>
      <c r="T12" s="110"/>
      <c r="U12" s="110"/>
      <c r="V12" s="110"/>
      <c r="W12" s="110"/>
      <c r="X12" s="88" t="s">
        <v>42</v>
      </c>
      <c r="Y12" s="88"/>
      <c r="Z12" s="88" t="s">
        <v>48</v>
      </c>
    </row>
    <row r="13" s="76" customFormat="true" ht="25.05" customHeight="true" spans="1:26">
      <c r="A13" s="88">
        <v>10</v>
      </c>
      <c r="B13" s="89"/>
      <c r="C13" s="88" t="s">
        <v>53</v>
      </c>
      <c r="D13" s="90" t="s">
        <v>29</v>
      </c>
      <c r="E13" s="89" t="s">
        <v>36</v>
      </c>
      <c r="F13" s="106"/>
      <c r="G13" s="100"/>
      <c r="H13" s="100"/>
      <c r="I13" s="100">
        <v>208</v>
      </c>
      <c r="J13" s="110">
        <f t="shared" si="0"/>
        <v>208</v>
      </c>
      <c r="K13" s="100">
        <v>208</v>
      </c>
      <c r="L13" s="111"/>
      <c r="M13" s="110">
        <f>N13+O13</f>
        <v>76.57</v>
      </c>
      <c r="N13" s="100">
        <v>76.57</v>
      </c>
      <c r="O13" s="110"/>
      <c r="P13" s="111">
        <f>Q13+R13+S13+T13+U13+V13+W13</f>
        <v>76.57</v>
      </c>
      <c r="Q13" s="119"/>
      <c r="R13" s="119">
        <v>76.57</v>
      </c>
      <c r="S13" s="110"/>
      <c r="T13" s="110"/>
      <c r="U13" s="110"/>
      <c r="V13" s="110"/>
      <c r="W13" s="110"/>
      <c r="X13" s="88" t="s">
        <v>32</v>
      </c>
      <c r="Y13" s="123">
        <v>1</v>
      </c>
      <c r="Z13" s="89"/>
    </row>
    <row r="14" s="76" customFormat="true" ht="40.95" customHeight="true" spans="1:26">
      <c r="A14" s="88">
        <v>11</v>
      </c>
      <c r="B14" s="89"/>
      <c r="C14" s="88"/>
      <c r="D14" s="92"/>
      <c r="E14" s="89" t="s">
        <v>40</v>
      </c>
      <c r="F14" s="107" t="s">
        <v>54</v>
      </c>
      <c r="G14" s="100">
        <v>7.7</v>
      </c>
      <c r="H14" s="100">
        <v>7.7</v>
      </c>
      <c r="I14" s="100">
        <v>77</v>
      </c>
      <c r="J14" s="110">
        <f t="shared" si="0"/>
        <v>77</v>
      </c>
      <c r="K14" s="100">
        <v>77</v>
      </c>
      <c r="L14" s="111"/>
      <c r="M14" s="115">
        <f>N14+O14</f>
        <v>101.23</v>
      </c>
      <c r="N14" s="115">
        <v>101.23</v>
      </c>
      <c r="O14" s="115"/>
      <c r="P14" s="116">
        <f>Q14+R14+S14+T14+U14+V14+W14</f>
        <v>101.23</v>
      </c>
      <c r="Q14" s="120">
        <v>101.23</v>
      </c>
      <c r="R14" s="119"/>
      <c r="S14" s="110"/>
      <c r="T14" s="110"/>
      <c r="U14" s="110"/>
      <c r="V14" s="110"/>
      <c r="W14" s="110"/>
      <c r="X14" s="88" t="s">
        <v>32</v>
      </c>
      <c r="Y14" s="123">
        <v>1</v>
      </c>
      <c r="Z14" s="89"/>
    </row>
    <row r="15" s="76" customFormat="true" ht="25.05" customHeight="true" spans="1:26">
      <c r="A15" s="88">
        <v>12</v>
      </c>
      <c r="B15" s="89"/>
      <c r="C15" s="88"/>
      <c r="D15" s="92"/>
      <c r="E15" s="89" t="s">
        <v>39</v>
      </c>
      <c r="F15" s="106"/>
      <c r="G15" s="100"/>
      <c r="H15" s="100"/>
      <c r="I15" s="100">
        <v>56</v>
      </c>
      <c r="J15" s="110">
        <f t="shared" si="0"/>
        <v>56</v>
      </c>
      <c r="K15" s="100">
        <v>56</v>
      </c>
      <c r="L15" s="110"/>
      <c r="M15" s="117"/>
      <c r="N15" s="117"/>
      <c r="O15" s="117"/>
      <c r="P15" s="118"/>
      <c r="Q15" s="121"/>
      <c r="R15" s="119"/>
      <c r="S15" s="110"/>
      <c r="T15" s="110"/>
      <c r="U15" s="110"/>
      <c r="V15" s="110"/>
      <c r="W15" s="110"/>
      <c r="X15" s="88"/>
      <c r="Y15" s="88"/>
      <c r="Z15" s="89"/>
    </row>
    <row r="16" s="76" customFormat="true" ht="25.05" customHeight="true" spans="1:26">
      <c r="A16" s="88">
        <v>13</v>
      </c>
      <c r="B16" s="89"/>
      <c r="C16" s="88"/>
      <c r="D16" s="94"/>
      <c r="E16" s="108" t="s">
        <v>44</v>
      </c>
      <c r="F16" s="106"/>
      <c r="G16" s="100">
        <v>47.99</v>
      </c>
      <c r="H16" s="103">
        <v>47.99</v>
      </c>
      <c r="I16" s="100">
        <v>460</v>
      </c>
      <c r="J16" s="110">
        <f t="shared" si="0"/>
        <v>460</v>
      </c>
      <c r="K16" s="100">
        <v>460</v>
      </c>
      <c r="L16" s="110"/>
      <c r="M16" s="110">
        <f>N16+O16</f>
        <v>460</v>
      </c>
      <c r="N16" s="100">
        <v>460</v>
      </c>
      <c r="O16" s="110"/>
      <c r="P16" s="111">
        <f>Q16+R16+S16+T16+U16+V16+W16</f>
        <v>460</v>
      </c>
      <c r="Q16" s="119">
        <v>460</v>
      </c>
      <c r="R16" s="119"/>
      <c r="S16" s="110"/>
      <c r="T16" s="110"/>
      <c r="U16" s="110"/>
      <c r="V16" s="110"/>
      <c r="W16" s="110"/>
      <c r="X16" s="88" t="s">
        <v>32</v>
      </c>
      <c r="Y16" s="123">
        <v>1</v>
      </c>
      <c r="Z16" s="89"/>
    </row>
    <row r="17" s="76" customFormat="true" ht="25.05" customHeight="true" spans="1:26">
      <c r="A17" s="88">
        <v>14</v>
      </c>
      <c r="B17" s="89"/>
      <c r="C17" s="88"/>
      <c r="D17" s="91" t="s">
        <v>46</v>
      </c>
      <c r="E17" s="101" t="s">
        <v>30</v>
      </c>
      <c r="F17" s="88" t="s">
        <v>47</v>
      </c>
      <c r="G17" s="100">
        <v>0.292</v>
      </c>
      <c r="H17" s="100">
        <v>0.292</v>
      </c>
      <c r="I17" s="100">
        <v>43</v>
      </c>
      <c r="J17" s="110">
        <f t="shared" si="0"/>
        <v>43</v>
      </c>
      <c r="K17" s="100">
        <v>43</v>
      </c>
      <c r="L17" s="110"/>
      <c r="M17" s="110">
        <f>N17+O17</f>
        <v>43</v>
      </c>
      <c r="N17" s="100">
        <v>43</v>
      </c>
      <c r="O17" s="110"/>
      <c r="P17" s="110">
        <f>Q17+R17+S17+T17+U17+V17+W17</f>
        <v>43</v>
      </c>
      <c r="Q17" s="110">
        <v>43</v>
      </c>
      <c r="R17" s="110"/>
      <c r="S17" s="110"/>
      <c r="T17" s="110"/>
      <c r="U17" s="110"/>
      <c r="V17" s="110"/>
      <c r="W17" s="110"/>
      <c r="X17" s="88" t="s">
        <v>32</v>
      </c>
      <c r="Y17" s="123">
        <v>1</v>
      </c>
      <c r="Z17" s="89"/>
    </row>
    <row r="18" s="76" customFormat="true" ht="25.05" customHeight="true" spans="1:26">
      <c r="A18" s="88">
        <v>15</v>
      </c>
      <c r="B18" s="89"/>
      <c r="C18" s="88"/>
      <c r="D18" s="93"/>
      <c r="E18" s="101" t="s">
        <v>51</v>
      </c>
      <c r="F18" s="88" t="s">
        <v>55</v>
      </c>
      <c r="G18" s="100">
        <v>9.07</v>
      </c>
      <c r="H18" s="100">
        <v>0</v>
      </c>
      <c r="I18" s="100">
        <v>1109.55</v>
      </c>
      <c r="J18" s="110">
        <f t="shared" si="0"/>
        <v>0</v>
      </c>
      <c r="K18" s="100">
        <v>0</v>
      </c>
      <c r="L18" s="110"/>
      <c r="M18" s="110">
        <f>N18+O18</f>
        <v>0</v>
      </c>
      <c r="N18" s="100">
        <v>0</v>
      </c>
      <c r="O18" s="110"/>
      <c r="P18" s="110">
        <f>Q18+R18+S18+T18+U18+V18+W18</f>
        <v>0</v>
      </c>
      <c r="Q18" s="110"/>
      <c r="R18" s="110"/>
      <c r="S18" s="110"/>
      <c r="T18" s="110"/>
      <c r="U18" s="110"/>
      <c r="V18" s="110"/>
      <c r="W18" s="110"/>
      <c r="X18" s="88" t="s">
        <v>42</v>
      </c>
      <c r="Y18" s="88"/>
      <c r="Z18" s="88" t="s">
        <v>48</v>
      </c>
    </row>
    <row r="19" s="76" customFormat="true" ht="25.05" customHeight="true" spans="1:26">
      <c r="A19" s="88">
        <v>16</v>
      </c>
      <c r="B19" s="89"/>
      <c r="C19" s="88"/>
      <c r="D19" s="93"/>
      <c r="E19" s="101" t="s">
        <v>56</v>
      </c>
      <c r="F19" s="88" t="s">
        <v>57</v>
      </c>
      <c r="G19" s="100" t="s">
        <v>58</v>
      </c>
      <c r="H19" s="100" t="s">
        <v>58</v>
      </c>
      <c r="I19" s="100">
        <v>52</v>
      </c>
      <c r="J19" s="110">
        <f t="shared" si="0"/>
        <v>52</v>
      </c>
      <c r="K19" s="100">
        <v>52</v>
      </c>
      <c r="L19" s="110"/>
      <c r="M19" s="110">
        <f>N19+O19</f>
        <v>39.57</v>
      </c>
      <c r="N19" s="100">
        <v>39.57</v>
      </c>
      <c r="O19" s="110"/>
      <c r="P19" s="110">
        <f>Q19+R19+S19+T19+U19+V19+W19</f>
        <v>39.57</v>
      </c>
      <c r="Q19" s="110">
        <v>39.57</v>
      </c>
      <c r="R19" s="110"/>
      <c r="S19" s="110"/>
      <c r="T19" s="110"/>
      <c r="U19" s="110"/>
      <c r="V19" s="110"/>
      <c r="W19" s="110"/>
      <c r="X19" s="88" t="s">
        <v>32</v>
      </c>
      <c r="Y19" s="123">
        <v>1</v>
      </c>
      <c r="Z19" s="88"/>
    </row>
    <row r="20" s="76" customFormat="true" ht="25.05" customHeight="true" spans="1:26">
      <c r="A20" s="88">
        <v>17</v>
      </c>
      <c r="B20" s="89"/>
      <c r="C20" s="88"/>
      <c r="D20" s="95"/>
      <c r="E20" s="101" t="s">
        <v>56</v>
      </c>
      <c r="F20" s="88" t="s">
        <v>59</v>
      </c>
      <c r="G20" s="100" t="s">
        <v>58</v>
      </c>
      <c r="H20" s="100" t="s">
        <v>58</v>
      </c>
      <c r="I20" s="100">
        <v>95</v>
      </c>
      <c r="J20" s="110">
        <f t="shared" si="0"/>
        <v>95</v>
      </c>
      <c r="K20" s="100">
        <v>95</v>
      </c>
      <c r="L20" s="110"/>
      <c r="M20" s="110">
        <f>N20+O20</f>
        <v>55</v>
      </c>
      <c r="N20" s="100">
        <v>55</v>
      </c>
      <c r="O20" s="110"/>
      <c r="P20" s="110">
        <f>Q20+R20+S20+T20+U20+V20+W20</f>
        <v>55</v>
      </c>
      <c r="Q20" s="110">
        <v>50</v>
      </c>
      <c r="R20" s="110"/>
      <c r="S20" s="110"/>
      <c r="T20" s="110"/>
      <c r="U20" s="110"/>
      <c r="V20" s="100">
        <v>5</v>
      </c>
      <c r="W20" s="110"/>
      <c r="X20" s="88" t="s">
        <v>32</v>
      </c>
      <c r="Y20" s="123">
        <v>1</v>
      </c>
      <c r="Z20" s="89"/>
    </row>
  </sheetData>
  <autoFilter ref="A2:AD20">
    <extLst/>
  </autoFilter>
  <mergeCells count="25">
    <mergeCell ref="A1:Z1"/>
    <mergeCell ref="J2:L2"/>
    <mergeCell ref="M2:O2"/>
    <mergeCell ref="P2:W2"/>
    <mergeCell ref="X2:Z2"/>
    <mergeCell ref="A2:A3"/>
    <mergeCell ref="B2:B3"/>
    <mergeCell ref="C2:C3"/>
    <mergeCell ref="C4:C12"/>
    <mergeCell ref="C13:C20"/>
    <mergeCell ref="D2:D3"/>
    <mergeCell ref="D4:D9"/>
    <mergeCell ref="D10:D12"/>
    <mergeCell ref="D13:D16"/>
    <mergeCell ref="D17:D20"/>
    <mergeCell ref="E2:E3"/>
    <mergeCell ref="F2:F3"/>
    <mergeCell ref="G2:G3"/>
    <mergeCell ref="H2:H3"/>
    <mergeCell ref="I2:I3"/>
    <mergeCell ref="M14:M15"/>
    <mergeCell ref="N14:N15"/>
    <mergeCell ref="O14:O15"/>
    <mergeCell ref="P14:P15"/>
    <mergeCell ref="Q14:Q15"/>
  </mergeCell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3"/>
  <sheetViews>
    <sheetView tabSelected="1" view="pageBreakPreview" zoomScale="90" zoomScaleNormal="100" zoomScaleSheetLayoutView="90" workbookViewId="0">
      <pane ySplit="3" topLeftCell="A4" activePane="bottomLeft" state="frozen"/>
      <selection/>
      <selection pane="bottomLeft" activeCell="E6" sqref="E6"/>
    </sheetView>
  </sheetViews>
  <sheetFormatPr defaultColWidth="7.9" defaultRowHeight="12" outlineLevelCol="6"/>
  <cols>
    <col min="1" max="1" width="5.3" style="49" customWidth="true"/>
    <col min="2" max="2" width="14.6" style="49" customWidth="true"/>
    <col min="3" max="3" width="10.2" style="49" customWidth="true"/>
    <col min="4" max="4" width="14.5" style="49" customWidth="true"/>
    <col min="5" max="5" width="86.9416666666667" style="49" customWidth="true"/>
    <col min="6" max="6" width="8.6" style="49" customWidth="true"/>
    <col min="7" max="16384" width="7.9" style="49"/>
  </cols>
  <sheetData>
    <row r="1" ht="16.2" customHeight="true" spans="1:2">
      <c r="A1" s="50" t="s">
        <v>60</v>
      </c>
      <c r="B1" s="50"/>
    </row>
    <row r="2" ht="20.25" spans="1:6">
      <c r="A2" s="51" t="s">
        <v>61</v>
      </c>
      <c r="B2" s="51"/>
      <c r="C2" s="51"/>
      <c r="D2" s="51"/>
      <c r="E2" s="51"/>
      <c r="F2" s="51"/>
    </row>
    <row r="3" s="45" customFormat="true" ht="26.4" customHeight="true" spans="1:6">
      <c r="A3" s="52" t="s">
        <v>1</v>
      </c>
      <c r="B3" s="53" t="s">
        <v>62</v>
      </c>
      <c r="C3" s="53" t="s">
        <v>63</v>
      </c>
      <c r="D3" s="53" t="s">
        <v>64</v>
      </c>
      <c r="E3" s="53" t="s">
        <v>65</v>
      </c>
      <c r="F3" s="53" t="s">
        <v>66</v>
      </c>
    </row>
    <row r="4" s="45" customFormat="true" ht="48" spans="1:6">
      <c r="A4" s="54">
        <v>1</v>
      </c>
      <c r="B4" s="55" t="s">
        <v>67</v>
      </c>
      <c r="C4" s="54" t="s">
        <v>68</v>
      </c>
      <c r="D4" s="55" t="s">
        <v>69</v>
      </c>
      <c r="E4" s="55" t="s">
        <v>70</v>
      </c>
      <c r="F4" s="55"/>
    </row>
    <row r="5" ht="56.4" customHeight="true" spans="1:6">
      <c r="A5" s="54">
        <v>2</v>
      </c>
      <c r="B5" s="55" t="s">
        <v>71</v>
      </c>
      <c r="C5" s="55" t="s">
        <v>72</v>
      </c>
      <c r="D5" s="55" t="s">
        <v>73</v>
      </c>
      <c r="E5" s="55" t="s">
        <v>74</v>
      </c>
      <c r="F5" s="65"/>
    </row>
    <row r="6" ht="75.6" customHeight="true" spans="1:6">
      <c r="A6" s="54">
        <v>3</v>
      </c>
      <c r="B6" s="55" t="s">
        <v>71</v>
      </c>
      <c r="C6" s="54" t="s">
        <v>68</v>
      </c>
      <c r="D6" s="55" t="s">
        <v>69</v>
      </c>
      <c r="E6" s="55" t="s">
        <v>75</v>
      </c>
      <c r="F6" s="65"/>
    </row>
    <row r="7" ht="70.8" customHeight="true" spans="1:6">
      <c r="A7" s="54">
        <v>4</v>
      </c>
      <c r="B7" s="55" t="s">
        <v>71</v>
      </c>
      <c r="C7" s="54" t="s">
        <v>68</v>
      </c>
      <c r="D7" s="55" t="s">
        <v>69</v>
      </c>
      <c r="E7" s="55" t="s">
        <v>76</v>
      </c>
      <c r="F7" s="65"/>
    </row>
    <row r="8" ht="49.8" customHeight="true" spans="1:6">
      <c r="A8" s="54">
        <v>5</v>
      </c>
      <c r="B8" s="55" t="s">
        <v>71</v>
      </c>
      <c r="C8" s="54" t="s">
        <v>77</v>
      </c>
      <c r="D8" s="55" t="s">
        <v>78</v>
      </c>
      <c r="E8" s="55" t="s">
        <v>79</v>
      </c>
      <c r="F8" s="55"/>
    </row>
    <row r="9" ht="24" spans="1:6">
      <c r="A9" s="54">
        <v>6</v>
      </c>
      <c r="B9" s="55" t="s">
        <v>71</v>
      </c>
      <c r="C9" s="54" t="s">
        <v>77</v>
      </c>
      <c r="D9" s="55" t="s">
        <v>80</v>
      </c>
      <c r="E9" s="55" t="s">
        <v>81</v>
      </c>
      <c r="F9" s="55"/>
    </row>
    <row r="10" s="46" customFormat="true" ht="24" spans="1:6">
      <c r="A10" s="54">
        <v>7</v>
      </c>
      <c r="B10" s="55" t="s">
        <v>71</v>
      </c>
      <c r="C10" s="54" t="s">
        <v>77</v>
      </c>
      <c r="D10" s="55" t="s">
        <v>80</v>
      </c>
      <c r="E10" s="55" t="s">
        <v>82</v>
      </c>
      <c r="F10" s="55"/>
    </row>
    <row r="11" s="46" customFormat="true" ht="36" spans="1:6">
      <c r="A11" s="54">
        <v>8</v>
      </c>
      <c r="B11" s="55" t="s">
        <v>71</v>
      </c>
      <c r="C11" s="56" t="s">
        <v>83</v>
      </c>
      <c r="D11" s="57" t="s">
        <v>84</v>
      </c>
      <c r="E11" s="66" t="s">
        <v>85</v>
      </c>
      <c r="F11" s="67"/>
    </row>
    <row r="12" s="46" customFormat="true" ht="24" spans="1:6">
      <c r="A12" s="54">
        <v>9</v>
      </c>
      <c r="B12" s="55" t="s">
        <v>71</v>
      </c>
      <c r="C12" s="56" t="s">
        <v>83</v>
      </c>
      <c r="D12" s="54" t="s">
        <v>86</v>
      </c>
      <c r="E12" s="66" t="s">
        <v>87</v>
      </c>
      <c r="F12" s="67"/>
    </row>
    <row r="13" ht="24" spans="1:6">
      <c r="A13" s="54">
        <v>10</v>
      </c>
      <c r="B13" s="55" t="s">
        <v>71</v>
      </c>
      <c r="C13" s="56" t="s">
        <v>83</v>
      </c>
      <c r="D13" s="54" t="s">
        <v>88</v>
      </c>
      <c r="E13" s="66" t="s">
        <v>89</v>
      </c>
      <c r="F13" s="67"/>
    </row>
    <row r="14" ht="24" spans="1:6">
      <c r="A14" s="54">
        <v>11</v>
      </c>
      <c r="B14" s="55" t="s">
        <v>71</v>
      </c>
      <c r="C14" s="54" t="s">
        <v>90</v>
      </c>
      <c r="D14" s="55" t="s">
        <v>91</v>
      </c>
      <c r="E14" s="55" t="s">
        <v>92</v>
      </c>
      <c r="F14" s="55"/>
    </row>
    <row r="15" ht="24" spans="1:6">
      <c r="A15" s="54">
        <v>12</v>
      </c>
      <c r="B15" s="55" t="s">
        <v>71</v>
      </c>
      <c r="C15" s="54" t="s">
        <v>90</v>
      </c>
      <c r="D15" s="55" t="s">
        <v>93</v>
      </c>
      <c r="E15" s="55" t="s">
        <v>94</v>
      </c>
      <c r="F15" s="55"/>
    </row>
    <row r="16" s="47" customFormat="true" ht="36" spans="1:6">
      <c r="A16" s="54">
        <v>13</v>
      </c>
      <c r="B16" s="55" t="s">
        <v>71</v>
      </c>
      <c r="C16" s="54" t="s">
        <v>95</v>
      </c>
      <c r="D16" s="55" t="s">
        <v>96</v>
      </c>
      <c r="E16" s="55" t="s">
        <v>97</v>
      </c>
      <c r="F16" s="55"/>
    </row>
    <row r="17" s="47" customFormat="true" ht="36" spans="1:6">
      <c r="A17" s="54">
        <v>14</v>
      </c>
      <c r="B17" s="55" t="s">
        <v>71</v>
      </c>
      <c r="C17" s="58" t="s">
        <v>98</v>
      </c>
      <c r="D17" s="58" t="s">
        <v>99</v>
      </c>
      <c r="E17" s="58" t="s">
        <v>100</v>
      </c>
      <c r="F17" s="58"/>
    </row>
    <row r="18" s="48" customFormat="true" ht="24" spans="1:6">
      <c r="A18" s="54">
        <v>15</v>
      </c>
      <c r="B18" s="55" t="s">
        <v>71</v>
      </c>
      <c r="C18" s="57" t="s">
        <v>98</v>
      </c>
      <c r="D18" s="57" t="s">
        <v>101</v>
      </c>
      <c r="E18" s="57" t="s">
        <v>102</v>
      </c>
      <c r="F18" s="58"/>
    </row>
    <row r="19" s="48" customFormat="true" ht="24" spans="1:6">
      <c r="A19" s="54">
        <v>16</v>
      </c>
      <c r="B19" s="55" t="s">
        <v>71</v>
      </c>
      <c r="C19" s="59" t="s">
        <v>103</v>
      </c>
      <c r="D19" s="60" t="s">
        <v>104</v>
      </c>
      <c r="E19" s="68" t="s">
        <v>105</v>
      </c>
      <c r="F19" s="69"/>
    </row>
    <row r="20" s="48" customFormat="true" ht="36" spans="1:6">
      <c r="A20" s="54">
        <v>17</v>
      </c>
      <c r="B20" s="55" t="s">
        <v>71</v>
      </c>
      <c r="C20" s="59" t="s">
        <v>106</v>
      </c>
      <c r="D20" s="60" t="s">
        <v>107</v>
      </c>
      <c r="E20" s="68" t="s">
        <v>108</v>
      </c>
      <c r="F20" s="69"/>
    </row>
    <row r="21" s="48" customFormat="true" ht="24" spans="1:6">
      <c r="A21" s="54">
        <v>18</v>
      </c>
      <c r="B21" s="55" t="s">
        <v>71</v>
      </c>
      <c r="C21" s="59" t="s">
        <v>106</v>
      </c>
      <c r="D21" s="60" t="s">
        <v>107</v>
      </c>
      <c r="E21" s="68" t="s">
        <v>109</v>
      </c>
      <c r="F21" s="69"/>
    </row>
    <row r="22" s="48" customFormat="true" ht="24" spans="1:6">
      <c r="A22" s="54">
        <v>19</v>
      </c>
      <c r="B22" s="55" t="s">
        <v>71</v>
      </c>
      <c r="C22" s="59" t="s">
        <v>110</v>
      </c>
      <c r="D22" s="60" t="s">
        <v>111</v>
      </c>
      <c r="E22" s="68" t="s">
        <v>112</v>
      </c>
      <c r="F22" s="69"/>
    </row>
    <row r="23" s="48" customFormat="true" ht="24" spans="1:6">
      <c r="A23" s="54">
        <v>20</v>
      </c>
      <c r="B23" s="55" t="s">
        <v>71</v>
      </c>
      <c r="C23" s="59" t="s">
        <v>110</v>
      </c>
      <c r="D23" s="60" t="s">
        <v>111</v>
      </c>
      <c r="E23" s="68" t="s">
        <v>113</v>
      </c>
      <c r="F23" s="69"/>
    </row>
    <row r="24" s="48" customFormat="true" ht="24" spans="1:6">
      <c r="A24" s="54">
        <v>21</v>
      </c>
      <c r="B24" s="55" t="s">
        <v>71</v>
      </c>
      <c r="C24" s="59" t="s">
        <v>114</v>
      </c>
      <c r="D24" s="60" t="s">
        <v>115</v>
      </c>
      <c r="E24" s="68" t="s">
        <v>116</v>
      </c>
      <c r="F24" s="69"/>
    </row>
    <row r="25" ht="60" spans="1:6">
      <c r="A25" s="54">
        <v>22</v>
      </c>
      <c r="B25" s="55" t="s">
        <v>71</v>
      </c>
      <c r="C25" s="59" t="s">
        <v>103</v>
      </c>
      <c r="D25" s="60" t="s">
        <v>104</v>
      </c>
      <c r="E25" s="68" t="s">
        <v>117</v>
      </c>
      <c r="F25" s="69"/>
    </row>
    <row r="26" ht="36" spans="1:6">
      <c r="A26" s="54">
        <v>23</v>
      </c>
      <c r="B26" s="55" t="s">
        <v>71</v>
      </c>
      <c r="C26" s="54" t="s">
        <v>77</v>
      </c>
      <c r="D26" s="55" t="s">
        <v>118</v>
      </c>
      <c r="E26" s="55" t="s">
        <v>119</v>
      </c>
      <c r="F26" s="55"/>
    </row>
    <row r="27" ht="36" spans="1:6">
      <c r="A27" s="54">
        <v>24</v>
      </c>
      <c r="B27" s="55" t="s">
        <v>71</v>
      </c>
      <c r="C27" s="54" t="s">
        <v>77</v>
      </c>
      <c r="D27" s="55" t="s">
        <v>120</v>
      </c>
      <c r="E27" s="55" t="s">
        <v>121</v>
      </c>
      <c r="F27" s="55"/>
    </row>
    <row r="28" s="47" customFormat="true" ht="36" spans="1:6">
      <c r="A28" s="54">
        <v>25</v>
      </c>
      <c r="B28" s="55" t="s">
        <v>71</v>
      </c>
      <c r="C28" s="61" t="s">
        <v>122</v>
      </c>
      <c r="D28" s="57" t="s">
        <v>99</v>
      </c>
      <c r="E28" s="57" t="s">
        <v>123</v>
      </c>
      <c r="F28" s="58"/>
    </row>
    <row r="29" s="47" customFormat="true" ht="24" spans="1:6">
      <c r="A29" s="54">
        <v>26</v>
      </c>
      <c r="B29" s="55" t="s">
        <v>71</v>
      </c>
      <c r="C29" s="61" t="s">
        <v>124</v>
      </c>
      <c r="D29" s="57" t="s">
        <v>125</v>
      </c>
      <c r="E29" s="57" t="s">
        <v>126</v>
      </c>
      <c r="F29" s="58"/>
    </row>
    <row r="30" ht="24" spans="1:6">
      <c r="A30" s="54">
        <v>27</v>
      </c>
      <c r="B30" s="55" t="s">
        <v>71</v>
      </c>
      <c r="C30" s="62" t="s">
        <v>127</v>
      </c>
      <c r="D30" s="58" t="s">
        <v>128</v>
      </c>
      <c r="E30" s="58" t="s">
        <v>129</v>
      </c>
      <c r="F30" s="57"/>
    </row>
    <row r="31" ht="36" spans="1:6">
      <c r="A31" s="54">
        <v>28</v>
      </c>
      <c r="B31" s="58" t="s">
        <v>130</v>
      </c>
      <c r="C31" s="54" t="s">
        <v>77</v>
      </c>
      <c r="D31" s="55" t="s">
        <v>80</v>
      </c>
      <c r="E31" s="55" t="s">
        <v>131</v>
      </c>
      <c r="F31" s="55"/>
    </row>
    <row r="32" spans="1:6">
      <c r="A32" s="54">
        <v>29</v>
      </c>
      <c r="B32" s="58" t="s">
        <v>130</v>
      </c>
      <c r="C32" s="54" t="s">
        <v>77</v>
      </c>
      <c r="D32" s="55" t="s">
        <v>132</v>
      </c>
      <c r="E32" s="55" t="s">
        <v>133</v>
      </c>
      <c r="F32" s="55"/>
    </row>
    <row r="33" ht="24" spans="1:6">
      <c r="A33" s="54">
        <v>30</v>
      </c>
      <c r="B33" s="58" t="s">
        <v>130</v>
      </c>
      <c r="C33" s="54" t="s">
        <v>77</v>
      </c>
      <c r="D33" s="55" t="s">
        <v>134</v>
      </c>
      <c r="E33" s="55" t="s">
        <v>135</v>
      </c>
      <c r="F33" s="55"/>
    </row>
    <row r="34" ht="24" spans="1:6">
      <c r="A34" s="54">
        <v>31</v>
      </c>
      <c r="B34" s="58" t="s">
        <v>130</v>
      </c>
      <c r="C34" s="56" t="s">
        <v>83</v>
      </c>
      <c r="D34" s="54" t="s">
        <v>136</v>
      </c>
      <c r="E34" s="70" t="s">
        <v>137</v>
      </c>
      <c r="F34" s="67"/>
    </row>
    <row r="35" ht="96" spans="1:6">
      <c r="A35" s="54">
        <v>32</v>
      </c>
      <c r="B35" s="58" t="s">
        <v>130</v>
      </c>
      <c r="C35" s="54" t="s">
        <v>138</v>
      </c>
      <c r="D35" s="55" t="s">
        <v>139</v>
      </c>
      <c r="E35" s="55" t="s">
        <v>140</v>
      </c>
      <c r="F35" s="55"/>
    </row>
    <row r="36" ht="24" spans="1:6">
      <c r="A36" s="54">
        <v>33</v>
      </c>
      <c r="B36" s="58" t="s">
        <v>130</v>
      </c>
      <c r="C36" s="54" t="s">
        <v>138</v>
      </c>
      <c r="D36" s="55" t="s">
        <v>139</v>
      </c>
      <c r="E36" s="55" t="s">
        <v>141</v>
      </c>
      <c r="F36" s="55"/>
    </row>
    <row r="37" s="46" customFormat="true" ht="24" spans="1:6">
      <c r="A37" s="54">
        <v>34</v>
      </c>
      <c r="B37" s="58" t="s">
        <v>130</v>
      </c>
      <c r="C37" s="54" t="s">
        <v>77</v>
      </c>
      <c r="D37" s="55" t="s">
        <v>142</v>
      </c>
      <c r="E37" s="55" t="s">
        <v>143</v>
      </c>
      <c r="F37" s="55"/>
    </row>
    <row r="38" s="46" customFormat="true" ht="24" spans="1:6">
      <c r="A38" s="54">
        <v>35</v>
      </c>
      <c r="B38" s="58" t="s">
        <v>130</v>
      </c>
      <c r="C38" s="54" t="s">
        <v>77</v>
      </c>
      <c r="D38" s="55" t="s">
        <v>134</v>
      </c>
      <c r="E38" s="55" t="s">
        <v>144</v>
      </c>
      <c r="F38" s="55"/>
    </row>
    <row r="39" s="46" customFormat="true" ht="48" spans="1:6">
      <c r="A39" s="54">
        <v>36</v>
      </c>
      <c r="B39" s="58" t="s">
        <v>130</v>
      </c>
      <c r="C39" s="54" t="s">
        <v>77</v>
      </c>
      <c r="D39" s="55" t="s">
        <v>145</v>
      </c>
      <c r="E39" s="55" t="s">
        <v>146</v>
      </c>
      <c r="F39" s="55"/>
    </row>
    <row r="40" s="46" customFormat="true" ht="24" spans="1:6">
      <c r="A40" s="54">
        <v>37</v>
      </c>
      <c r="B40" s="58" t="s">
        <v>130</v>
      </c>
      <c r="C40" s="54" t="s">
        <v>77</v>
      </c>
      <c r="D40" s="55" t="s">
        <v>134</v>
      </c>
      <c r="E40" s="55" t="s">
        <v>147</v>
      </c>
      <c r="F40" s="55"/>
    </row>
    <row r="41" ht="36" spans="1:6">
      <c r="A41" s="54">
        <v>38</v>
      </c>
      <c r="B41" s="58" t="s">
        <v>130</v>
      </c>
      <c r="C41" s="56" t="s">
        <v>83</v>
      </c>
      <c r="D41" s="54" t="s">
        <v>86</v>
      </c>
      <c r="E41" s="66" t="s">
        <v>148</v>
      </c>
      <c r="F41" s="71"/>
    </row>
    <row r="42" spans="1:6">
      <c r="A42" s="54">
        <v>39</v>
      </c>
      <c r="B42" s="58" t="s">
        <v>130</v>
      </c>
      <c r="C42" s="56" t="s">
        <v>83</v>
      </c>
      <c r="D42" s="54" t="s">
        <v>86</v>
      </c>
      <c r="E42" s="55" t="s">
        <v>149</v>
      </c>
      <c r="F42" s="67"/>
    </row>
    <row r="43" ht="36" spans="1:6">
      <c r="A43" s="54">
        <v>40</v>
      </c>
      <c r="B43" s="58" t="s">
        <v>130</v>
      </c>
      <c r="C43" s="56" t="s">
        <v>83</v>
      </c>
      <c r="D43" s="54" t="s">
        <v>88</v>
      </c>
      <c r="E43" s="72" t="s">
        <v>150</v>
      </c>
      <c r="F43" s="67"/>
    </row>
    <row r="44" ht="24" spans="1:6">
      <c r="A44" s="54">
        <v>41</v>
      </c>
      <c r="B44" s="58" t="s">
        <v>130</v>
      </c>
      <c r="C44" s="56" t="s">
        <v>83</v>
      </c>
      <c r="D44" s="54" t="s">
        <v>136</v>
      </c>
      <c r="E44" s="72" t="s">
        <v>151</v>
      </c>
      <c r="F44" s="67"/>
    </row>
    <row r="45" s="47" customFormat="true" ht="36" spans="1:6">
      <c r="A45" s="54">
        <v>42</v>
      </c>
      <c r="B45" s="58" t="s">
        <v>130</v>
      </c>
      <c r="C45" s="54" t="s">
        <v>152</v>
      </c>
      <c r="D45" s="55" t="s">
        <v>153</v>
      </c>
      <c r="E45" s="55" t="s">
        <v>154</v>
      </c>
      <c r="F45" s="55"/>
    </row>
    <row r="46" s="47" customFormat="true" ht="24" spans="1:6">
      <c r="A46" s="54">
        <v>43</v>
      </c>
      <c r="B46" s="58" t="s">
        <v>130</v>
      </c>
      <c r="C46" s="54" t="s">
        <v>155</v>
      </c>
      <c r="D46" s="55" t="s">
        <v>156</v>
      </c>
      <c r="E46" s="55" t="s">
        <v>157</v>
      </c>
      <c r="F46" s="73"/>
    </row>
    <row r="47" s="47" customFormat="true" ht="72" spans="1:6">
      <c r="A47" s="54">
        <v>44</v>
      </c>
      <c r="B47" s="58" t="s">
        <v>130</v>
      </c>
      <c r="C47" s="54" t="s">
        <v>138</v>
      </c>
      <c r="D47" s="55" t="s">
        <v>139</v>
      </c>
      <c r="E47" s="55" t="s">
        <v>158</v>
      </c>
      <c r="F47" s="55"/>
    </row>
    <row r="48" s="48" customFormat="true" ht="24" spans="1:7">
      <c r="A48" s="54">
        <v>45</v>
      </c>
      <c r="B48" s="58" t="s">
        <v>130</v>
      </c>
      <c r="C48" s="54" t="s">
        <v>159</v>
      </c>
      <c r="D48" s="55" t="s">
        <v>160</v>
      </c>
      <c r="E48" s="55" t="s">
        <v>161</v>
      </c>
      <c r="F48" s="55"/>
      <c r="G48" s="74"/>
    </row>
    <row r="49" s="48" customFormat="true" ht="24" spans="1:7">
      <c r="A49" s="54">
        <v>46</v>
      </c>
      <c r="B49" s="58" t="s">
        <v>130</v>
      </c>
      <c r="C49" s="62" t="s">
        <v>98</v>
      </c>
      <c r="D49" s="63" t="s">
        <v>99</v>
      </c>
      <c r="E49" s="58" t="s">
        <v>162</v>
      </c>
      <c r="F49" s="63"/>
      <c r="G49" s="74"/>
    </row>
    <row r="50" s="48" customFormat="true" ht="72" spans="1:7">
      <c r="A50" s="54">
        <v>47</v>
      </c>
      <c r="B50" s="58" t="s">
        <v>130</v>
      </c>
      <c r="C50" s="62" t="s">
        <v>98</v>
      </c>
      <c r="D50" s="63" t="s">
        <v>99</v>
      </c>
      <c r="E50" s="58" t="s">
        <v>163</v>
      </c>
      <c r="F50" s="63"/>
      <c r="G50" s="74"/>
    </row>
    <row r="51" s="48" customFormat="true" ht="36" spans="1:7">
      <c r="A51" s="54">
        <v>48</v>
      </c>
      <c r="B51" s="58" t="s">
        <v>130</v>
      </c>
      <c r="C51" s="62" t="s">
        <v>164</v>
      </c>
      <c r="D51" s="63" t="s">
        <v>165</v>
      </c>
      <c r="E51" s="58" t="s">
        <v>166</v>
      </c>
      <c r="F51" s="63"/>
      <c r="G51" s="74"/>
    </row>
    <row r="52" s="48" customFormat="true" ht="36" spans="1:7">
      <c r="A52" s="54">
        <v>49</v>
      </c>
      <c r="B52" s="58" t="s">
        <v>130</v>
      </c>
      <c r="C52" s="59" t="s">
        <v>103</v>
      </c>
      <c r="D52" s="60" t="s">
        <v>167</v>
      </c>
      <c r="E52" s="68" t="s">
        <v>168</v>
      </c>
      <c r="F52" s="69"/>
      <c r="G52" s="74"/>
    </row>
    <row r="53" ht="24" spans="1:6">
      <c r="A53" s="54">
        <v>50</v>
      </c>
      <c r="B53" s="58" t="s">
        <v>130</v>
      </c>
      <c r="C53" s="59" t="s">
        <v>103</v>
      </c>
      <c r="D53" s="60" t="s">
        <v>167</v>
      </c>
      <c r="E53" s="68" t="s">
        <v>169</v>
      </c>
      <c r="F53" s="69"/>
    </row>
    <row r="54" ht="24" spans="1:6">
      <c r="A54" s="54">
        <v>51</v>
      </c>
      <c r="B54" s="58" t="s">
        <v>130</v>
      </c>
      <c r="C54" s="59" t="s">
        <v>106</v>
      </c>
      <c r="D54" s="60" t="s">
        <v>170</v>
      </c>
      <c r="E54" s="68" t="s">
        <v>171</v>
      </c>
      <c r="F54" s="69"/>
    </row>
    <row r="55" ht="24" spans="1:6">
      <c r="A55" s="54">
        <v>52</v>
      </c>
      <c r="B55" s="58" t="s">
        <v>130</v>
      </c>
      <c r="C55" s="59" t="s">
        <v>106</v>
      </c>
      <c r="D55" s="60" t="s">
        <v>170</v>
      </c>
      <c r="E55" s="68" t="s">
        <v>172</v>
      </c>
      <c r="F55" s="69"/>
    </row>
    <row r="56" s="47" customFormat="true" ht="36" spans="1:6">
      <c r="A56" s="54">
        <v>53</v>
      </c>
      <c r="B56" s="58" t="s">
        <v>130</v>
      </c>
      <c r="C56" s="59" t="s">
        <v>173</v>
      </c>
      <c r="D56" s="64" t="s">
        <v>174</v>
      </c>
      <c r="E56" s="68" t="s">
        <v>175</v>
      </c>
      <c r="F56" s="69"/>
    </row>
    <row r="57" s="48" customFormat="true" ht="48" spans="1:7">
      <c r="A57" s="54">
        <v>54</v>
      </c>
      <c r="B57" s="58" t="s">
        <v>130</v>
      </c>
      <c r="C57" s="54" t="s">
        <v>77</v>
      </c>
      <c r="D57" s="55" t="s">
        <v>176</v>
      </c>
      <c r="E57" s="55" t="s">
        <v>177</v>
      </c>
      <c r="F57" s="55"/>
      <c r="G57" s="74"/>
    </row>
    <row r="58" s="48" customFormat="true" ht="24" spans="1:7">
      <c r="A58" s="54">
        <v>55</v>
      </c>
      <c r="B58" s="58" t="s">
        <v>130</v>
      </c>
      <c r="C58" s="54" t="s">
        <v>77</v>
      </c>
      <c r="D58" s="55" t="s">
        <v>178</v>
      </c>
      <c r="E58" s="55" t="s">
        <v>179</v>
      </c>
      <c r="F58" s="55"/>
      <c r="G58" s="74"/>
    </row>
    <row r="59" s="48" customFormat="true" ht="24" spans="1:7">
      <c r="A59" s="54">
        <v>56</v>
      </c>
      <c r="B59" s="58" t="s">
        <v>130</v>
      </c>
      <c r="C59" s="54" t="s">
        <v>77</v>
      </c>
      <c r="D59" s="55" t="s">
        <v>180</v>
      </c>
      <c r="E59" s="55" t="s">
        <v>181</v>
      </c>
      <c r="F59" s="55"/>
      <c r="G59" s="74"/>
    </row>
    <row r="60" s="48" customFormat="true" ht="48" spans="1:7">
      <c r="A60" s="54">
        <v>57</v>
      </c>
      <c r="B60" s="58" t="s">
        <v>130</v>
      </c>
      <c r="C60" s="62" t="s">
        <v>182</v>
      </c>
      <c r="D60" s="63" t="s">
        <v>183</v>
      </c>
      <c r="E60" s="58" t="s">
        <v>184</v>
      </c>
      <c r="F60" s="63"/>
      <c r="G60" s="74"/>
    </row>
    <row r="61" s="48" customFormat="true" ht="24" spans="1:7">
      <c r="A61" s="54">
        <v>58</v>
      </c>
      <c r="B61" s="58" t="s">
        <v>130</v>
      </c>
      <c r="C61" s="59" t="s">
        <v>106</v>
      </c>
      <c r="D61" s="60" t="s">
        <v>170</v>
      </c>
      <c r="E61" s="68" t="s">
        <v>185</v>
      </c>
      <c r="F61" s="69"/>
      <c r="G61" s="74"/>
    </row>
    <row r="62" s="48" customFormat="true" ht="24" spans="1:7">
      <c r="A62" s="54">
        <v>59</v>
      </c>
      <c r="B62" s="58" t="s">
        <v>130</v>
      </c>
      <c r="C62" s="59" t="s">
        <v>103</v>
      </c>
      <c r="D62" s="60" t="s">
        <v>167</v>
      </c>
      <c r="E62" s="68" t="s">
        <v>186</v>
      </c>
      <c r="F62" s="69"/>
      <c r="G62" s="74"/>
    </row>
    <row r="63" s="48" customFormat="true" ht="24" spans="1:7">
      <c r="A63" s="54">
        <v>60</v>
      </c>
      <c r="B63" s="58" t="s">
        <v>130</v>
      </c>
      <c r="C63" s="59" t="s">
        <v>103</v>
      </c>
      <c r="D63" s="60" t="s">
        <v>167</v>
      </c>
      <c r="E63" s="68" t="s">
        <v>187</v>
      </c>
      <c r="F63" s="69"/>
      <c r="G63" s="74"/>
    </row>
    <row r="64" s="48" customFormat="true" ht="24" spans="1:7">
      <c r="A64" s="54">
        <v>61</v>
      </c>
      <c r="B64" s="58" t="s">
        <v>130</v>
      </c>
      <c r="C64" s="59" t="s">
        <v>173</v>
      </c>
      <c r="D64" s="64" t="s">
        <v>188</v>
      </c>
      <c r="E64" s="68" t="s">
        <v>189</v>
      </c>
      <c r="F64" s="69"/>
      <c r="G64" s="74"/>
    </row>
    <row r="65" s="48" customFormat="true" ht="24" spans="1:7">
      <c r="A65" s="54">
        <v>62</v>
      </c>
      <c r="B65" s="58" t="s">
        <v>130</v>
      </c>
      <c r="C65" s="59" t="s">
        <v>173</v>
      </c>
      <c r="D65" s="64" t="s">
        <v>174</v>
      </c>
      <c r="E65" s="68" t="s">
        <v>190</v>
      </c>
      <c r="F65" s="69"/>
      <c r="G65" s="74"/>
    </row>
    <row r="66" ht="24" spans="1:6">
      <c r="A66" s="54">
        <v>63</v>
      </c>
      <c r="B66" s="58" t="s">
        <v>130</v>
      </c>
      <c r="C66" s="59" t="s">
        <v>173</v>
      </c>
      <c r="D66" s="64" t="s">
        <v>174</v>
      </c>
      <c r="E66" s="68" t="s">
        <v>191</v>
      </c>
      <c r="F66" s="69"/>
    </row>
    <row r="67" s="46" customFormat="true" ht="24" spans="1:6">
      <c r="A67" s="54">
        <v>64</v>
      </c>
      <c r="B67" s="58" t="s">
        <v>130</v>
      </c>
      <c r="C67" s="59" t="s">
        <v>173</v>
      </c>
      <c r="D67" s="64" t="s">
        <v>174</v>
      </c>
      <c r="E67" s="68" t="s">
        <v>192</v>
      </c>
      <c r="F67" s="69"/>
    </row>
    <row r="68" s="47" customFormat="true" ht="36" spans="1:6">
      <c r="A68" s="54">
        <v>65</v>
      </c>
      <c r="B68" s="58" t="s">
        <v>130</v>
      </c>
      <c r="C68" s="59" t="s">
        <v>193</v>
      </c>
      <c r="D68" s="60" t="s">
        <v>194</v>
      </c>
      <c r="E68" s="68" t="s">
        <v>195</v>
      </c>
      <c r="F68" s="69"/>
    </row>
    <row r="69" spans="1:6">
      <c r="A69" s="54">
        <v>66</v>
      </c>
      <c r="B69" s="58" t="s">
        <v>130</v>
      </c>
      <c r="C69" s="59" t="s">
        <v>114</v>
      </c>
      <c r="D69" s="60" t="s">
        <v>196</v>
      </c>
      <c r="E69" s="68" t="s">
        <v>197</v>
      </c>
      <c r="F69" s="69"/>
    </row>
    <row r="70" ht="36" spans="1:6">
      <c r="A70" s="54">
        <v>67</v>
      </c>
      <c r="B70" s="58" t="s">
        <v>130</v>
      </c>
      <c r="C70" s="54" t="s">
        <v>77</v>
      </c>
      <c r="D70" s="55" t="s">
        <v>198</v>
      </c>
      <c r="E70" s="55" t="s">
        <v>199</v>
      </c>
      <c r="F70" s="55"/>
    </row>
    <row r="71" ht="36" spans="1:6">
      <c r="A71" s="54">
        <v>68</v>
      </c>
      <c r="B71" s="58" t="s">
        <v>130</v>
      </c>
      <c r="C71" s="56" t="s">
        <v>83</v>
      </c>
      <c r="D71" s="58" t="s">
        <v>86</v>
      </c>
      <c r="E71" s="66" t="s">
        <v>200</v>
      </c>
      <c r="F71" s="67"/>
    </row>
    <row r="72" ht="24" spans="1:6">
      <c r="A72" s="54">
        <v>69</v>
      </c>
      <c r="B72" s="58" t="s">
        <v>130</v>
      </c>
      <c r="C72" s="62" t="s">
        <v>98</v>
      </c>
      <c r="D72" s="63" t="s">
        <v>101</v>
      </c>
      <c r="E72" s="58" t="s">
        <v>201</v>
      </c>
      <c r="F72" s="63"/>
    </row>
    <row r="73" ht="24" spans="1:6">
      <c r="A73" s="54">
        <v>70</v>
      </c>
      <c r="B73" s="55" t="s">
        <v>202</v>
      </c>
      <c r="C73" s="54" t="s">
        <v>77</v>
      </c>
      <c r="D73" s="55" t="s">
        <v>203</v>
      </c>
      <c r="E73" s="55" t="s">
        <v>204</v>
      </c>
      <c r="F73" s="55"/>
    </row>
    <row r="74" ht="36" spans="1:6">
      <c r="A74" s="54">
        <v>71</v>
      </c>
      <c r="B74" s="55" t="s">
        <v>202</v>
      </c>
      <c r="C74" s="54" t="s">
        <v>90</v>
      </c>
      <c r="D74" s="55" t="s">
        <v>93</v>
      </c>
      <c r="E74" s="55" t="s">
        <v>205</v>
      </c>
      <c r="F74" s="55"/>
    </row>
    <row r="75" ht="24" spans="1:6">
      <c r="A75" s="54">
        <v>72</v>
      </c>
      <c r="B75" s="55" t="s">
        <v>202</v>
      </c>
      <c r="C75" s="54" t="s">
        <v>90</v>
      </c>
      <c r="D75" s="55" t="s">
        <v>206</v>
      </c>
      <c r="E75" s="55" t="s">
        <v>207</v>
      </c>
      <c r="F75" s="55"/>
    </row>
    <row r="76" s="47" customFormat="true" ht="24" spans="1:6">
      <c r="A76" s="54">
        <v>73</v>
      </c>
      <c r="B76" s="55" t="s">
        <v>202</v>
      </c>
      <c r="C76" s="54" t="s">
        <v>90</v>
      </c>
      <c r="D76" s="55" t="s">
        <v>208</v>
      </c>
      <c r="E76" s="55" t="s">
        <v>209</v>
      </c>
      <c r="F76" s="55"/>
    </row>
    <row r="77" s="47" customFormat="true" ht="24" spans="1:6">
      <c r="A77" s="54">
        <v>74</v>
      </c>
      <c r="B77" s="55" t="s">
        <v>202</v>
      </c>
      <c r="C77" s="54" t="s">
        <v>210</v>
      </c>
      <c r="D77" s="55" t="s">
        <v>211</v>
      </c>
      <c r="E77" s="55" t="s">
        <v>212</v>
      </c>
      <c r="F77" s="55"/>
    </row>
    <row r="78" s="47" customFormat="true" ht="36" spans="1:6">
      <c r="A78" s="54">
        <v>75</v>
      </c>
      <c r="B78" s="55" t="s">
        <v>202</v>
      </c>
      <c r="C78" s="54" t="s">
        <v>138</v>
      </c>
      <c r="D78" s="55" t="s">
        <v>139</v>
      </c>
      <c r="E78" s="55" t="s">
        <v>213</v>
      </c>
      <c r="F78" s="55"/>
    </row>
    <row r="79" ht="36" spans="1:6">
      <c r="A79" s="54">
        <v>76</v>
      </c>
      <c r="B79" s="55" t="s">
        <v>202</v>
      </c>
      <c r="C79" s="54" t="s">
        <v>214</v>
      </c>
      <c r="D79" s="55" t="s">
        <v>215</v>
      </c>
      <c r="E79" s="55" t="s">
        <v>216</v>
      </c>
      <c r="F79" s="55"/>
    </row>
    <row r="80" spans="1:6">
      <c r="A80" s="54">
        <v>77</v>
      </c>
      <c r="B80" s="55" t="s">
        <v>202</v>
      </c>
      <c r="C80" s="54" t="s">
        <v>217</v>
      </c>
      <c r="D80" s="55" t="s">
        <v>218</v>
      </c>
      <c r="E80" s="55" t="s">
        <v>219</v>
      </c>
      <c r="F80" s="63"/>
    </row>
    <row r="81" ht="36" spans="1:6">
      <c r="A81" s="54">
        <v>78</v>
      </c>
      <c r="B81" s="55" t="s">
        <v>202</v>
      </c>
      <c r="C81" s="62" t="s">
        <v>98</v>
      </c>
      <c r="D81" s="63" t="s">
        <v>99</v>
      </c>
      <c r="E81" s="58" t="s">
        <v>220</v>
      </c>
      <c r="F81" s="63"/>
    </row>
    <row r="82" spans="1:6">
      <c r="A82" s="54">
        <v>79</v>
      </c>
      <c r="B82" s="55" t="s">
        <v>202</v>
      </c>
      <c r="C82" s="62" t="s">
        <v>182</v>
      </c>
      <c r="D82" s="63" t="s">
        <v>183</v>
      </c>
      <c r="E82" s="58" t="s">
        <v>221</v>
      </c>
      <c r="F82" s="63"/>
    </row>
    <row r="83" ht="24" spans="1:6">
      <c r="A83" s="54">
        <v>80</v>
      </c>
      <c r="B83" s="55" t="s">
        <v>202</v>
      </c>
      <c r="C83" s="62" t="s">
        <v>222</v>
      </c>
      <c r="D83" s="63" t="s">
        <v>223</v>
      </c>
      <c r="E83" s="58" t="s">
        <v>224</v>
      </c>
      <c r="F83" s="55"/>
    </row>
    <row r="84" ht="36" spans="1:6">
      <c r="A84" s="54">
        <v>81</v>
      </c>
      <c r="B84" s="55" t="s">
        <v>202</v>
      </c>
      <c r="C84" s="54" t="s">
        <v>77</v>
      </c>
      <c r="D84" s="55" t="s">
        <v>225</v>
      </c>
      <c r="E84" s="55" t="s">
        <v>226</v>
      </c>
      <c r="F84" s="55"/>
    </row>
    <row r="85" ht="36" spans="1:6">
      <c r="A85" s="54">
        <v>82</v>
      </c>
      <c r="B85" s="55" t="s">
        <v>202</v>
      </c>
      <c r="C85" s="54" t="s">
        <v>77</v>
      </c>
      <c r="D85" s="55" t="s">
        <v>225</v>
      </c>
      <c r="E85" s="55" t="s">
        <v>227</v>
      </c>
      <c r="F85" s="55"/>
    </row>
    <row r="86" ht="24" spans="1:6">
      <c r="A86" s="54">
        <v>83</v>
      </c>
      <c r="B86" s="55" t="s">
        <v>202</v>
      </c>
      <c r="C86" s="54" t="s">
        <v>77</v>
      </c>
      <c r="D86" s="55" t="s">
        <v>180</v>
      </c>
      <c r="E86" s="55" t="s">
        <v>228</v>
      </c>
      <c r="F86" s="55"/>
    </row>
    <row r="87" s="47" customFormat="true" ht="48" spans="1:6">
      <c r="A87" s="54">
        <v>84</v>
      </c>
      <c r="B87" s="55" t="s">
        <v>202</v>
      </c>
      <c r="C87" s="54" t="s">
        <v>159</v>
      </c>
      <c r="D87" s="55" t="s">
        <v>160</v>
      </c>
      <c r="E87" s="55" t="s">
        <v>229</v>
      </c>
      <c r="F87" s="55"/>
    </row>
    <row r="88" s="48" customFormat="true" ht="48" spans="1:7">
      <c r="A88" s="54">
        <v>85</v>
      </c>
      <c r="B88" s="55" t="s">
        <v>202</v>
      </c>
      <c r="C88" s="54" t="s">
        <v>159</v>
      </c>
      <c r="D88" s="55" t="s">
        <v>160</v>
      </c>
      <c r="E88" s="55" t="s">
        <v>230</v>
      </c>
      <c r="F88" s="55"/>
      <c r="G88" s="74"/>
    </row>
    <row r="89" ht="84" spans="1:6">
      <c r="A89" s="54">
        <v>86</v>
      </c>
      <c r="B89" s="55" t="s">
        <v>202</v>
      </c>
      <c r="C89" s="54" t="s">
        <v>214</v>
      </c>
      <c r="D89" s="55" t="s">
        <v>231</v>
      </c>
      <c r="E89" s="55" t="s">
        <v>232</v>
      </c>
      <c r="F89" s="55"/>
    </row>
    <row r="90" ht="24" spans="1:6">
      <c r="A90" s="54">
        <v>87</v>
      </c>
      <c r="B90" s="55" t="s">
        <v>202</v>
      </c>
      <c r="C90" s="54" t="s">
        <v>210</v>
      </c>
      <c r="D90" s="55" t="s">
        <v>211</v>
      </c>
      <c r="E90" s="55" t="s">
        <v>233</v>
      </c>
      <c r="F90" s="55"/>
    </row>
    <row r="91" ht="24" spans="1:6">
      <c r="A91" s="54">
        <v>88</v>
      </c>
      <c r="B91" s="55" t="s">
        <v>202</v>
      </c>
      <c r="C91" s="54" t="s">
        <v>138</v>
      </c>
      <c r="D91" s="55" t="s">
        <v>139</v>
      </c>
      <c r="E91" s="55" t="s">
        <v>234</v>
      </c>
      <c r="F91" s="63"/>
    </row>
    <row r="92" ht="72" spans="1:6">
      <c r="A92" s="54">
        <v>89</v>
      </c>
      <c r="B92" s="55" t="s">
        <v>202</v>
      </c>
      <c r="C92" s="62" t="s">
        <v>98</v>
      </c>
      <c r="D92" s="63" t="s">
        <v>99</v>
      </c>
      <c r="E92" s="58" t="s">
        <v>235</v>
      </c>
      <c r="F92" s="69"/>
    </row>
    <row r="93" ht="36" spans="1:6">
      <c r="A93" s="54">
        <v>90</v>
      </c>
      <c r="B93" s="55" t="s">
        <v>202</v>
      </c>
      <c r="C93" s="59" t="s">
        <v>103</v>
      </c>
      <c r="D93" s="60" t="s">
        <v>167</v>
      </c>
      <c r="E93" s="68" t="s">
        <v>236</v>
      </c>
      <c r="F93" s="73"/>
    </row>
  </sheetData>
  <autoFilter ref="A3:F93">
    <extLst/>
  </autoFilter>
  <mergeCells count="2">
    <mergeCell ref="A1:B1"/>
    <mergeCell ref="A2:F2"/>
  </mergeCells>
  <pageMargins left="0.751388888888889" right="0.751388888888889" top="0.550694444444444" bottom="0.511805555555556" header="0.511805555555556" footer="0.511805555555556"/>
  <pageSetup paperSize="9" scale="82"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G12" sqref="G12"/>
    </sheetView>
  </sheetViews>
  <sheetFormatPr defaultColWidth="9" defaultRowHeight="18.75" outlineLevelCol="7"/>
  <cols>
    <col min="1" max="1" width="7.6" style="1" customWidth="true"/>
    <col min="2" max="2" width="6.9" style="1" customWidth="true"/>
    <col min="3" max="3" width="8.3" style="1" customWidth="true"/>
    <col min="4" max="4" width="5.7" style="1" customWidth="true"/>
    <col min="5" max="5" width="38.7" style="1" customWidth="true"/>
    <col min="6" max="6" width="58.6" style="1" customWidth="true"/>
    <col min="7" max="7" width="7.1" style="2" customWidth="true"/>
    <col min="8" max="8" width="15.3" style="1" customWidth="true"/>
    <col min="9" max="16384" width="9" style="1"/>
  </cols>
  <sheetData>
    <row r="1" ht="19.5" spans="1:8">
      <c r="A1" s="3" t="s">
        <v>237</v>
      </c>
      <c r="B1" s="4"/>
      <c r="C1" s="4"/>
      <c r="D1" s="4"/>
      <c r="E1" s="4"/>
      <c r="F1" s="4"/>
      <c r="H1" s="4"/>
    </row>
    <row r="2" ht="32.25" spans="1:8">
      <c r="A2" s="5" t="s">
        <v>238</v>
      </c>
      <c r="B2" s="5"/>
      <c r="C2" s="5"/>
      <c r="D2" s="5"/>
      <c r="E2" s="5"/>
      <c r="F2" s="5"/>
      <c r="G2" s="5"/>
      <c r="H2" s="5"/>
    </row>
    <row r="3" ht="24" spans="1:8">
      <c r="A3" s="6" t="s">
        <v>239</v>
      </c>
      <c r="B3" s="6" t="s">
        <v>240</v>
      </c>
      <c r="C3" s="6" t="s">
        <v>241</v>
      </c>
      <c r="D3" s="6" t="s">
        <v>242</v>
      </c>
      <c r="E3" s="6" t="s">
        <v>243</v>
      </c>
      <c r="F3" s="6" t="s">
        <v>244</v>
      </c>
      <c r="G3" s="6" t="s">
        <v>245</v>
      </c>
      <c r="H3" s="6" t="s">
        <v>246</v>
      </c>
    </row>
    <row r="4" ht="84" spans="1:8">
      <c r="A4" s="7" t="s">
        <v>247</v>
      </c>
      <c r="B4" s="8" t="s">
        <v>248</v>
      </c>
      <c r="C4" s="9" t="s">
        <v>249</v>
      </c>
      <c r="D4" s="10">
        <v>2</v>
      </c>
      <c r="E4" s="27" t="s">
        <v>250</v>
      </c>
      <c r="F4" s="27" t="s">
        <v>251</v>
      </c>
      <c r="G4" s="28">
        <v>2</v>
      </c>
      <c r="H4" s="29"/>
    </row>
    <row r="5" ht="48" spans="1:8">
      <c r="A5" s="7"/>
      <c r="B5" s="11"/>
      <c r="C5" s="12" t="s">
        <v>252</v>
      </c>
      <c r="D5" s="13">
        <v>1</v>
      </c>
      <c r="E5" s="30" t="s">
        <v>253</v>
      </c>
      <c r="F5" s="30" t="s">
        <v>254</v>
      </c>
      <c r="G5" s="31">
        <v>1</v>
      </c>
      <c r="H5" s="11"/>
    </row>
    <row r="6" ht="108" spans="1:8">
      <c r="A6" s="7"/>
      <c r="B6" s="14" t="s">
        <v>255</v>
      </c>
      <c r="C6" s="12" t="s">
        <v>256</v>
      </c>
      <c r="D6" s="13">
        <v>2</v>
      </c>
      <c r="E6" s="30" t="s">
        <v>257</v>
      </c>
      <c r="F6" s="30" t="s">
        <v>258</v>
      </c>
      <c r="G6" s="31">
        <v>2</v>
      </c>
      <c r="H6" s="11"/>
    </row>
    <row r="7" ht="48" spans="1:8">
      <c r="A7" s="7"/>
      <c r="B7" s="8"/>
      <c r="C7" s="12" t="s">
        <v>259</v>
      </c>
      <c r="D7" s="15">
        <v>2</v>
      </c>
      <c r="E7" s="30" t="s">
        <v>260</v>
      </c>
      <c r="F7" s="32" t="s">
        <v>261</v>
      </c>
      <c r="G7" s="31">
        <v>2</v>
      </c>
      <c r="H7" s="11"/>
    </row>
    <row r="8" ht="96" spans="1:8">
      <c r="A8" s="7"/>
      <c r="B8" s="16" t="s">
        <v>262</v>
      </c>
      <c r="C8" s="12" t="s">
        <v>263</v>
      </c>
      <c r="D8" s="15">
        <v>1</v>
      </c>
      <c r="E8" s="30" t="s">
        <v>264</v>
      </c>
      <c r="F8" s="32" t="s">
        <v>265</v>
      </c>
      <c r="G8" s="31">
        <v>1</v>
      </c>
      <c r="H8" s="11"/>
    </row>
    <row r="9" ht="48" spans="1:8">
      <c r="A9" s="7"/>
      <c r="B9" s="17"/>
      <c r="C9" s="18" t="s">
        <v>266</v>
      </c>
      <c r="D9" s="19">
        <v>1</v>
      </c>
      <c r="E9" s="33" t="s">
        <v>267</v>
      </c>
      <c r="F9" s="34" t="s">
        <v>268</v>
      </c>
      <c r="G9" s="35">
        <v>1</v>
      </c>
      <c r="H9" s="17"/>
    </row>
    <row r="10" ht="84" spans="1:8">
      <c r="A10" s="20" t="s">
        <v>247</v>
      </c>
      <c r="B10" s="20" t="s">
        <v>269</v>
      </c>
      <c r="C10" s="20" t="s">
        <v>270</v>
      </c>
      <c r="D10" s="21">
        <v>2</v>
      </c>
      <c r="E10" s="37" t="s">
        <v>271</v>
      </c>
      <c r="F10" s="37" t="s">
        <v>272</v>
      </c>
      <c r="G10" s="38">
        <v>2</v>
      </c>
      <c r="H10" s="39"/>
    </row>
    <row r="11" ht="40.05" customHeight="true" spans="1:8">
      <c r="A11" s="20"/>
      <c r="B11" s="20" t="s">
        <v>269</v>
      </c>
      <c r="C11" s="6" t="s">
        <v>273</v>
      </c>
      <c r="D11" s="21">
        <v>2</v>
      </c>
      <c r="E11" s="37" t="s">
        <v>274</v>
      </c>
      <c r="F11" s="37" t="s">
        <v>275</v>
      </c>
      <c r="G11" s="38">
        <v>2</v>
      </c>
      <c r="H11" s="39"/>
    </row>
    <row r="12" ht="48" spans="1:8">
      <c r="A12" s="22" t="s">
        <v>276</v>
      </c>
      <c r="B12" s="8" t="s">
        <v>277</v>
      </c>
      <c r="C12" s="9" t="s">
        <v>278</v>
      </c>
      <c r="D12" s="23">
        <v>4</v>
      </c>
      <c r="E12" s="27" t="s">
        <v>279</v>
      </c>
      <c r="F12" s="27" t="s">
        <v>280</v>
      </c>
      <c r="G12" s="28">
        <v>4</v>
      </c>
      <c r="H12" s="29"/>
    </row>
    <row r="13" ht="36" spans="1:8">
      <c r="A13" s="24"/>
      <c r="B13" s="11"/>
      <c r="C13" s="12" t="s">
        <v>281</v>
      </c>
      <c r="D13" s="15">
        <v>2</v>
      </c>
      <c r="E13" s="30" t="s">
        <v>282</v>
      </c>
      <c r="F13" s="32" t="s">
        <v>283</v>
      </c>
      <c r="G13" s="31">
        <v>2</v>
      </c>
      <c r="H13" s="11"/>
    </row>
    <row r="14" ht="36" spans="1:8">
      <c r="A14" s="24"/>
      <c r="B14" s="11"/>
      <c r="C14" s="12" t="s">
        <v>284</v>
      </c>
      <c r="D14" s="15">
        <v>4</v>
      </c>
      <c r="E14" s="32" t="s">
        <v>285</v>
      </c>
      <c r="F14" s="32" t="s">
        <v>286</v>
      </c>
      <c r="G14" s="31">
        <v>4</v>
      </c>
      <c r="H14" s="11"/>
    </row>
    <row r="15" ht="96" spans="1:8">
      <c r="A15" s="24"/>
      <c r="B15" s="11"/>
      <c r="C15" s="12" t="s">
        <v>287</v>
      </c>
      <c r="D15" s="15">
        <v>4</v>
      </c>
      <c r="E15" s="30" t="s">
        <v>288</v>
      </c>
      <c r="F15" s="30" t="s">
        <v>289</v>
      </c>
      <c r="G15" s="31">
        <v>4</v>
      </c>
      <c r="H15" s="11"/>
    </row>
    <row r="16" ht="48" spans="1:8">
      <c r="A16" s="24"/>
      <c r="B16" s="16" t="s">
        <v>290</v>
      </c>
      <c r="C16" s="12" t="s">
        <v>291</v>
      </c>
      <c r="D16" s="15">
        <v>3</v>
      </c>
      <c r="E16" s="30" t="s">
        <v>292</v>
      </c>
      <c r="F16" s="30" t="s">
        <v>293</v>
      </c>
      <c r="G16" s="31">
        <v>3</v>
      </c>
      <c r="H16" s="11"/>
    </row>
    <row r="17" ht="84" spans="1:8">
      <c r="A17" s="24"/>
      <c r="B17" s="11"/>
      <c r="C17" s="12" t="s">
        <v>294</v>
      </c>
      <c r="D17" s="15">
        <v>5</v>
      </c>
      <c r="E17" s="30" t="s">
        <v>295</v>
      </c>
      <c r="F17" s="30" t="s">
        <v>296</v>
      </c>
      <c r="G17" s="31">
        <v>5</v>
      </c>
      <c r="H17" s="11"/>
    </row>
    <row r="18" ht="72" spans="1:8">
      <c r="A18" s="24"/>
      <c r="B18" s="11"/>
      <c r="C18" s="12" t="s">
        <v>297</v>
      </c>
      <c r="D18" s="15">
        <v>2</v>
      </c>
      <c r="E18" s="30" t="s">
        <v>298</v>
      </c>
      <c r="F18" s="30" t="s">
        <v>299</v>
      </c>
      <c r="G18" s="31">
        <v>2</v>
      </c>
      <c r="H18" s="11"/>
    </row>
    <row r="19" ht="60" spans="1:8">
      <c r="A19" s="24"/>
      <c r="B19" s="11"/>
      <c r="C19" s="12" t="s">
        <v>300</v>
      </c>
      <c r="D19" s="15">
        <v>4</v>
      </c>
      <c r="E19" s="30" t="s">
        <v>301</v>
      </c>
      <c r="F19" s="32" t="s">
        <v>302</v>
      </c>
      <c r="G19" s="31">
        <v>4</v>
      </c>
      <c r="H19" s="11"/>
    </row>
    <row r="20" ht="24" spans="1:8">
      <c r="A20" s="9"/>
      <c r="B20" s="12" t="s">
        <v>303</v>
      </c>
      <c r="C20" s="12" t="s">
        <v>304</v>
      </c>
      <c r="D20" s="15">
        <v>4</v>
      </c>
      <c r="E20" s="30" t="s">
        <v>305</v>
      </c>
      <c r="F20" s="32" t="s">
        <v>306</v>
      </c>
      <c r="G20" s="31">
        <v>4</v>
      </c>
      <c r="H20" s="11"/>
    </row>
    <row r="21" ht="60" spans="1:8">
      <c r="A21" s="16" t="s">
        <v>307</v>
      </c>
      <c r="B21" s="16" t="s">
        <v>308</v>
      </c>
      <c r="C21" s="12" t="s">
        <v>309</v>
      </c>
      <c r="D21" s="15">
        <v>10</v>
      </c>
      <c r="E21" s="30" t="s">
        <v>310</v>
      </c>
      <c r="F21" s="30" t="s">
        <v>311</v>
      </c>
      <c r="G21" s="31">
        <v>10</v>
      </c>
      <c r="H21" s="11"/>
    </row>
    <row r="22" ht="192" spans="1:8">
      <c r="A22" s="18" t="s">
        <v>312</v>
      </c>
      <c r="B22" s="16" t="s">
        <v>313</v>
      </c>
      <c r="C22" s="12" t="s">
        <v>314</v>
      </c>
      <c r="D22" s="15">
        <v>8</v>
      </c>
      <c r="E22" s="32" t="s">
        <v>315</v>
      </c>
      <c r="F22" s="30" t="s">
        <v>316</v>
      </c>
      <c r="G22" s="31">
        <v>8</v>
      </c>
      <c r="H22" s="11"/>
    </row>
    <row r="23" ht="48" spans="1:8">
      <c r="A23" s="24"/>
      <c r="B23" s="16" t="s">
        <v>317</v>
      </c>
      <c r="C23" s="12" t="s">
        <v>318</v>
      </c>
      <c r="D23" s="15">
        <v>6</v>
      </c>
      <c r="E23" s="30" t="s">
        <v>319</v>
      </c>
      <c r="F23" s="30" t="s">
        <v>320</v>
      </c>
      <c r="G23" s="31">
        <v>6</v>
      </c>
      <c r="H23" s="11"/>
    </row>
    <row r="24" ht="48" spans="1:8">
      <c r="A24" s="9"/>
      <c r="B24" s="16" t="s">
        <v>321</v>
      </c>
      <c r="C24" s="12" t="s">
        <v>322</v>
      </c>
      <c r="D24" s="15">
        <v>6</v>
      </c>
      <c r="E24" s="30" t="s">
        <v>323</v>
      </c>
      <c r="F24" s="30" t="s">
        <v>324</v>
      </c>
      <c r="G24" s="31">
        <v>6</v>
      </c>
      <c r="H24" s="11"/>
    </row>
    <row r="25" ht="36" spans="1:8">
      <c r="A25" s="16" t="s">
        <v>325</v>
      </c>
      <c r="B25" s="16" t="s">
        <v>326</v>
      </c>
      <c r="C25" s="12" t="s">
        <v>327</v>
      </c>
      <c r="D25" s="15">
        <v>20</v>
      </c>
      <c r="E25" s="30" t="s">
        <v>328</v>
      </c>
      <c r="F25" s="32" t="s">
        <v>329</v>
      </c>
      <c r="G25" s="31">
        <v>20</v>
      </c>
      <c r="H25" s="11"/>
    </row>
    <row r="26" ht="48" spans="1:8">
      <c r="A26" s="11"/>
      <c r="B26" s="11"/>
      <c r="C26" s="12" t="s">
        <v>330</v>
      </c>
      <c r="D26" s="15">
        <v>5</v>
      </c>
      <c r="E26" s="32" t="s">
        <v>331</v>
      </c>
      <c r="F26" s="32" t="s">
        <v>332</v>
      </c>
      <c r="G26" s="31">
        <v>5</v>
      </c>
      <c r="H26" s="11"/>
    </row>
    <row r="27" ht="18" customHeight="true" spans="1:8">
      <c r="A27" s="25" t="s">
        <v>333</v>
      </c>
      <c r="B27" s="26"/>
      <c r="C27" s="26"/>
      <c r="D27" s="15">
        <f>SUM(D4:D26)</f>
        <v>100</v>
      </c>
      <c r="E27" s="11"/>
      <c r="F27" s="11"/>
      <c r="G27" s="31">
        <f>SUM(G4:G26)</f>
        <v>100</v>
      </c>
      <c r="H27" s="11"/>
    </row>
  </sheetData>
  <mergeCells count="14">
    <mergeCell ref="A1:H1"/>
    <mergeCell ref="A2:H2"/>
    <mergeCell ref="A27:C27"/>
    <mergeCell ref="A4:A9"/>
    <mergeCell ref="A10:A11"/>
    <mergeCell ref="A12:A20"/>
    <mergeCell ref="A22:A24"/>
    <mergeCell ref="A25:A26"/>
    <mergeCell ref="B4:B5"/>
    <mergeCell ref="B6:B7"/>
    <mergeCell ref="B8:B9"/>
    <mergeCell ref="B12:B15"/>
    <mergeCell ref="B16:B19"/>
    <mergeCell ref="B25:B2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G12" sqref="G12"/>
    </sheetView>
  </sheetViews>
  <sheetFormatPr defaultColWidth="9" defaultRowHeight="18.75"/>
  <cols>
    <col min="1" max="1" width="7.6" style="1" customWidth="true"/>
    <col min="2" max="2" width="6.9" style="1" customWidth="true"/>
    <col min="3" max="3" width="8.3" style="1" customWidth="true"/>
    <col min="4" max="4" width="5.7" style="1" customWidth="true"/>
    <col min="5" max="5" width="38.7" style="1" customWidth="true"/>
    <col min="6" max="6" width="58.6" style="1" customWidth="true"/>
    <col min="7" max="7" width="7.1" style="2" customWidth="true"/>
    <col min="8" max="8" width="17.8" style="1" customWidth="true"/>
    <col min="9" max="16384" width="9" style="1"/>
  </cols>
  <sheetData>
    <row r="1" ht="19.5" spans="1:8">
      <c r="A1" s="3" t="s">
        <v>237</v>
      </c>
      <c r="B1" s="4"/>
      <c r="C1" s="4"/>
      <c r="D1" s="4"/>
      <c r="E1" s="4"/>
      <c r="F1" s="4"/>
      <c r="H1" s="4"/>
    </row>
    <row r="2" ht="32.25" spans="1:8">
      <c r="A2" s="5" t="s">
        <v>238</v>
      </c>
      <c r="B2" s="5"/>
      <c r="C2" s="5"/>
      <c r="D2" s="5"/>
      <c r="E2" s="5"/>
      <c r="F2" s="5"/>
      <c r="G2" s="5"/>
      <c r="H2" s="5"/>
    </row>
    <row r="3" ht="24" spans="1:8">
      <c r="A3" s="6" t="s">
        <v>239</v>
      </c>
      <c r="B3" s="6" t="s">
        <v>240</v>
      </c>
      <c r="C3" s="6" t="s">
        <v>241</v>
      </c>
      <c r="D3" s="6" t="s">
        <v>242</v>
      </c>
      <c r="E3" s="6" t="s">
        <v>243</v>
      </c>
      <c r="F3" s="6" t="s">
        <v>244</v>
      </c>
      <c r="G3" s="6" t="s">
        <v>245</v>
      </c>
      <c r="H3" s="6" t="s">
        <v>246</v>
      </c>
    </row>
    <row r="4" ht="84" spans="1:8">
      <c r="A4" s="7" t="s">
        <v>247</v>
      </c>
      <c r="B4" s="8" t="s">
        <v>248</v>
      </c>
      <c r="C4" s="9" t="s">
        <v>249</v>
      </c>
      <c r="D4" s="10">
        <v>2</v>
      </c>
      <c r="E4" s="27" t="s">
        <v>250</v>
      </c>
      <c r="F4" s="27" t="s">
        <v>251</v>
      </c>
      <c r="G4" s="28">
        <v>2</v>
      </c>
      <c r="H4" s="29"/>
    </row>
    <row r="5" ht="48" spans="1:8">
      <c r="A5" s="7"/>
      <c r="B5" s="11"/>
      <c r="C5" s="12" t="s">
        <v>252</v>
      </c>
      <c r="D5" s="13">
        <v>1</v>
      </c>
      <c r="E5" s="30" t="s">
        <v>253</v>
      </c>
      <c r="F5" s="30" t="s">
        <v>254</v>
      </c>
      <c r="G5" s="31">
        <v>1</v>
      </c>
      <c r="H5" s="11"/>
    </row>
    <row r="6" ht="108" spans="1:8">
      <c r="A6" s="7"/>
      <c r="B6" s="14" t="s">
        <v>255</v>
      </c>
      <c r="C6" s="12" t="s">
        <v>256</v>
      </c>
      <c r="D6" s="13">
        <v>2</v>
      </c>
      <c r="E6" s="30" t="s">
        <v>257</v>
      </c>
      <c r="F6" s="30" t="s">
        <v>258</v>
      </c>
      <c r="G6" s="31">
        <v>2</v>
      </c>
      <c r="H6" s="11"/>
    </row>
    <row r="7" ht="48" spans="1:8">
      <c r="A7" s="7"/>
      <c r="B7" s="8"/>
      <c r="C7" s="12" t="s">
        <v>259</v>
      </c>
      <c r="D7" s="15">
        <v>2</v>
      </c>
      <c r="E7" s="30" t="s">
        <v>260</v>
      </c>
      <c r="F7" s="32" t="s">
        <v>261</v>
      </c>
      <c r="G7" s="31">
        <v>2</v>
      </c>
      <c r="H7" s="11"/>
    </row>
    <row r="8" ht="96" spans="1:8">
      <c r="A8" s="7"/>
      <c r="B8" s="16" t="s">
        <v>262</v>
      </c>
      <c r="C8" s="12" t="s">
        <v>263</v>
      </c>
      <c r="D8" s="15">
        <v>1</v>
      </c>
      <c r="E8" s="30" t="s">
        <v>264</v>
      </c>
      <c r="F8" s="30" t="s">
        <v>334</v>
      </c>
      <c r="G8" s="31">
        <v>1</v>
      </c>
      <c r="H8" s="11"/>
    </row>
    <row r="9" ht="48" spans="1:8">
      <c r="A9" s="7"/>
      <c r="B9" s="17"/>
      <c r="C9" s="18" t="s">
        <v>266</v>
      </c>
      <c r="D9" s="19">
        <v>1</v>
      </c>
      <c r="E9" s="33" t="s">
        <v>267</v>
      </c>
      <c r="F9" s="34" t="s">
        <v>268</v>
      </c>
      <c r="G9" s="35">
        <v>1</v>
      </c>
      <c r="H9" s="17"/>
    </row>
    <row r="10" ht="84" spans="1:8">
      <c r="A10" s="20" t="s">
        <v>247</v>
      </c>
      <c r="B10" s="20" t="s">
        <v>269</v>
      </c>
      <c r="C10" s="6" t="s">
        <v>335</v>
      </c>
      <c r="D10" s="21">
        <v>2</v>
      </c>
      <c r="E10" s="36" t="s">
        <v>336</v>
      </c>
      <c r="F10" s="37" t="s">
        <v>272</v>
      </c>
      <c r="G10" s="38">
        <v>2</v>
      </c>
      <c r="H10" s="39"/>
    </row>
    <row r="11" ht="36" spans="1:12">
      <c r="A11" s="20"/>
      <c r="B11" s="20" t="s">
        <v>269</v>
      </c>
      <c r="C11" s="6" t="s">
        <v>273</v>
      </c>
      <c r="D11" s="21">
        <v>2</v>
      </c>
      <c r="E11" s="37" t="s">
        <v>274</v>
      </c>
      <c r="F11" s="37" t="s">
        <v>275</v>
      </c>
      <c r="G11" s="38">
        <v>2</v>
      </c>
      <c r="H11" s="39"/>
      <c r="J11" s="43"/>
      <c r="K11" s="43"/>
      <c r="L11" s="43"/>
    </row>
    <row r="12" ht="48" spans="1:12">
      <c r="A12" s="22" t="s">
        <v>276</v>
      </c>
      <c r="B12" s="8" t="s">
        <v>277</v>
      </c>
      <c r="C12" s="9" t="s">
        <v>278</v>
      </c>
      <c r="D12" s="23">
        <v>4</v>
      </c>
      <c r="E12" s="27" t="s">
        <v>279</v>
      </c>
      <c r="F12" s="27" t="s">
        <v>280</v>
      </c>
      <c r="G12" s="28">
        <v>2.31</v>
      </c>
      <c r="H12" s="40" t="s">
        <v>337</v>
      </c>
      <c r="J12" s="43"/>
      <c r="K12" s="44"/>
      <c r="L12" s="44"/>
    </row>
    <row r="13" ht="73.05" customHeight="true" spans="1:12">
      <c r="A13" s="24"/>
      <c r="B13" s="11"/>
      <c r="C13" s="12" t="s">
        <v>281</v>
      </c>
      <c r="D13" s="15">
        <v>2</v>
      </c>
      <c r="E13" s="30" t="s">
        <v>282</v>
      </c>
      <c r="F13" s="30" t="s">
        <v>338</v>
      </c>
      <c r="G13" s="31">
        <v>1</v>
      </c>
      <c r="H13" s="41" t="s">
        <v>339</v>
      </c>
      <c r="J13" s="43"/>
      <c r="K13" s="43"/>
      <c r="L13" s="43"/>
    </row>
    <row r="14" ht="37.5" spans="1:8">
      <c r="A14" s="24"/>
      <c r="B14" s="11"/>
      <c r="C14" s="12" t="s">
        <v>284</v>
      </c>
      <c r="D14" s="15">
        <v>4</v>
      </c>
      <c r="E14" s="32" t="s">
        <v>285</v>
      </c>
      <c r="F14" s="30" t="s">
        <v>340</v>
      </c>
      <c r="G14" s="31">
        <v>1.16</v>
      </c>
      <c r="H14" s="41" t="s">
        <v>341</v>
      </c>
    </row>
    <row r="15" ht="96" spans="1:8">
      <c r="A15" s="24"/>
      <c r="B15" s="11"/>
      <c r="C15" s="16" t="s">
        <v>342</v>
      </c>
      <c r="D15" s="15">
        <v>4</v>
      </c>
      <c r="E15" s="30" t="s">
        <v>288</v>
      </c>
      <c r="F15" s="30" t="s">
        <v>289</v>
      </c>
      <c r="G15" s="31">
        <v>0</v>
      </c>
      <c r="H15" s="41" t="s">
        <v>343</v>
      </c>
    </row>
    <row r="16" ht="48" spans="1:8">
      <c r="A16" s="24"/>
      <c r="B16" s="16" t="s">
        <v>290</v>
      </c>
      <c r="C16" s="12" t="s">
        <v>291</v>
      </c>
      <c r="D16" s="15">
        <v>3</v>
      </c>
      <c r="E16" s="30" t="s">
        <v>292</v>
      </c>
      <c r="F16" s="30" t="s">
        <v>293</v>
      </c>
      <c r="G16" s="31">
        <v>3</v>
      </c>
      <c r="H16" s="11"/>
    </row>
    <row r="17" ht="84" spans="1:8">
      <c r="A17" s="24"/>
      <c r="B17" s="11"/>
      <c r="C17" s="12" t="s">
        <v>294</v>
      </c>
      <c r="D17" s="15">
        <v>5</v>
      </c>
      <c r="E17" s="30" t="s">
        <v>295</v>
      </c>
      <c r="F17" s="30" t="s">
        <v>296</v>
      </c>
      <c r="G17" s="31">
        <v>5</v>
      </c>
      <c r="H17" s="11"/>
    </row>
    <row r="18" ht="72" spans="1:8">
      <c r="A18" s="24"/>
      <c r="B18" s="11"/>
      <c r="C18" s="12" t="s">
        <v>297</v>
      </c>
      <c r="D18" s="15">
        <v>2</v>
      </c>
      <c r="E18" s="30" t="s">
        <v>298</v>
      </c>
      <c r="F18" s="30" t="s">
        <v>299</v>
      </c>
      <c r="G18" s="31">
        <v>2</v>
      </c>
      <c r="H18" s="11"/>
    </row>
    <row r="19" ht="60" spans="1:8">
      <c r="A19" s="24"/>
      <c r="B19" s="11"/>
      <c r="C19" s="12" t="s">
        <v>300</v>
      </c>
      <c r="D19" s="15">
        <v>4</v>
      </c>
      <c r="E19" s="30" t="s">
        <v>301</v>
      </c>
      <c r="F19" s="32" t="s">
        <v>302</v>
      </c>
      <c r="G19" s="31">
        <v>4</v>
      </c>
      <c r="H19" s="11"/>
    </row>
    <row r="20" ht="24" spans="1:8">
      <c r="A20" s="9"/>
      <c r="B20" s="12" t="s">
        <v>303</v>
      </c>
      <c r="C20" s="12" t="s">
        <v>304</v>
      </c>
      <c r="D20" s="15">
        <v>4</v>
      </c>
      <c r="E20" s="30" t="s">
        <v>305</v>
      </c>
      <c r="F20" s="32" t="s">
        <v>306</v>
      </c>
      <c r="G20" s="31">
        <v>4</v>
      </c>
      <c r="H20" s="32" t="s">
        <v>344</v>
      </c>
    </row>
    <row r="21" ht="60" spans="1:8">
      <c r="A21" s="16" t="s">
        <v>307</v>
      </c>
      <c r="B21" s="16" t="s">
        <v>308</v>
      </c>
      <c r="C21" s="12" t="s">
        <v>309</v>
      </c>
      <c r="D21" s="15">
        <v>10</v>
      </c>
      <c r="E21" s="30" t="s">
        <v>310</v>
      </c>
      <c r="F21" s="30" t="s">
        <v>311</v>
      </c>
      <c r="G21" s="31">
        <v>0</v>
      </c>
      <c r="H21" s="42" t="s">
        <v>345</v>
      </c>
    </row>
    <row r="22" ht="192" spans="1:8">
      <c r="A22" s="18" t="s">
        <v>312</v>
      </c>
      <c r="B22" s="16" t="s">
        <v>313</v>
      </c>
      <c r="C22" s="12" t="s">
        <v>314</v>
      </c>
      <c r="D22" s="15">
        <v>8</v>
      </c>
      <c r="E22" s="32" t="s">
        <v>315</v>
      </c>
      <c r="F22" s="30" t="s">
        <v>316</v>
      </c>
      <c r="G22" s="31">
        <v>8</v>
      </c>
      <c r="H22" s="11"/>
    </row>
    <row r="23" ht="66" spans="1:8">
      <c r="A23" s="24"/>
      <c r="B23" s="16" t="s">
        <v>317</v>
      </c>
      <c r="C23" s="12" t="s">
        <v>318</v>
      </c>
      <c r="D23" s="15">
        <v>6</v>
      </c>
      <c r="E23" s="30" t="s">
        <v>319</v>
      </c>
      <c r="F23" s="30" t="s">
        <v>320</v>
      </c>
      <c r="G23" s="31">
        <v>0</v>
      </c>
      <c r="H23" s="11" t="s">
        <v>346</v>
      </c>
    </row>
    <row r="24" ht="48" spans="1:8">
      <c r="A24" s="9"/>
      <c r="B24" s="16" t="s">
        <v>321</v>
      </c>
      <c r="C24" s="12" t="s">
        <v>322</v>
      </c>
      <c r="D24" s="15">
        <v>6</v>
      </c>
      <c r="E24" s="30" t="s">
        <v>323</v>
      </c>
      <c r="F24" s="30" t="s">
        <v>324</v>
      </c>
      <c r="G24" s="31">
        <v>6</v>
      </c>
      <c r="H24" s="11"/>
    </row>
    <row r="25" ht="36" spans="1:8">
      <c r="A25" s="16" t="s">
        <v>325</v>
      </c>
      <c r="B25" s="16" t="s">
        <v>326</v>
      </c>
      <c r="C25" s="12" t="s">
        <v>327</v>
      </c>
      <c r="D25" s="15">
        <v>20</v>
      </c>
      <c r="E25" s="30" t="s">
        <v>328</v>
      </c>
      <c r="F25" s="32" t="s">
        <v>329</v>
      </c>
      <c r="G25" s="31">
        <v>20</v>
      </c>
      <c r="H25" s="11"/>
    </row>
    <row r="26" ht="48" spans="1:8">
      <c r="A26" s="11"/>
      <c r="B26" s="11"/>
      <c r="C26" s="12" t="s">
        <v>330</v>
      </c>
      <c r="D26" s="15">
        <v>5</v>
      </c>
      <c r="E26" s="32" t="s">
        <v>331</v>
      </c>
      <c r="F26" s="32" t="s">
        <v>332</v>
      </c>
      <c r="G26" s="31">
        <v>3</v>
      </c>
      <c r="H26" s="11"/>
    </row>
    <row r="27" ht="18" customHeight="true" spans="1:8">
      <c r="A27" s="25" t="s">
        <v>333</v>
      </c>
      <c r="B27" s="26"/>
      <c r="C27" s="26"/>
      <c r="D27" s="15">
        <f>SUM(D4:D26)</f>
        <v>100</v>
      </c>
      <c r="E27" s="11"/>
      <c r="F27" s="11"/>
      <c r="G27" s="31">
        <f>SUM(G4:G26)</f>
        <v>72.47</v>
      </c>
      <c r="H27" s="11"/>
    </row>
  </sheetData>
  <mergeCells count="14">
    <mergeCell ref="A1:H1"/>
    <mergeCell ref="A2:H2"/>
    <mergeCell ref="A27:C27"/>
    <mergeCell ref="A4:A9"/>
    <mergeCell ref="A10:A11"/>
    <mergeCell ref="A12:A20"/>
    <mergeCell ref="A22:A24"/>
    <mergeCell ref="A25:A26"/>
    <mergeCell ref="B4:B5"/>
    <mergeCell ref="B6:B7"/>
    <mergeCell ref="B8:B9"/>
    <mergeCell ref="B12:B15"/>
    <mergeCell ref="B16:B19"/>
    <mergeCell ref="B25:B2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基础数据汇总表 (备份)</vt:lpstr>
      <vt:lpstr>问题清单</vt:lpstr>
      <vt:lpstr>零陵评价指标表</vt:lpstr>
      <vt:lpstr>冷水滩评价指标表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2016-12-02T16:54:00Z</dcterms:created>
  <dcterms:modified xsi:type="dcterms:W3CDTF">2023-08-21T16:40:21Z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2052-11.8.2.10587</vt:lpwstr>
  </property>
  <property fmtid="{D5CDD505-2E9C-101B-9397-08002B2CF9AE}" pid="3" name="ICV">
    <vt:lpwstr>5EFA3B916171428DBFF8867F17E56FF8_12</vt:lpwstr>
  </property>
  <property fmtid="{D5CDD505-2E9C-101B-9397-08002B2CF9AE}" pid="4" name="KSOReadingLayout">
    <vt:bool>true</vt:bool>
  </property>
</Properties>
</file>