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建设规模 (1.21)" sheetId="16" r:id="rId1"/>
  </sheets>
  <definedNames>
    <definedName name="_xlnm.Print_Area" hidden="1">#REF!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<sst xmlns="http://schemas.openxmlformats.org/spreadsheetml/2006/main" count="47" uniqueCount="46">
  <si>
    <t>附件1</t>
  </si>
  <si>
    <t>2023年国省道养护工程任务计划汇总表</t>
  </si>
  <si>
    <t>市州</t>
  </si>
  <si>
    <t>大中修工程（公里）</t>
  </si>
  <si>
    <t>路面改善工程（公里）</t>
  </si>
  <si>
    <t>预防性养护（公里）</t>
  </si>
  <si>
    <t>路网结构改造</t>
  </si>
  <si>
    <t>路政治超（不停车检测系统）（处）</t>
  </si>
  <si>
    <t>示范工程</t>
  </si>
  <si>
    <t>小计</t>
  </si>
  <si>
    <t>中修</t>
  </si>
  <si>
    <t>大修</t>
  </si>
  <si>
    <t>危旧桥改造（座）</t>
  </si>
  <si>
    <t>危旧桥国道下达资金计划</t>
  </si>
  <si>
    <t>危旧桥省道下达资金计划</t>
  </si>
  <si>
    <t>危桥目标任务</t>
  </si>
  <si>
    <t>公路长大桥梁健康监测系统（座）</t>
  </si>
  <si>
    <t>安防提升工程（公里）</t>
  </si>
  <si>
    <t>国道安防下达资金计划</t>
  </si>
  <si>
    <t>省道安防下达资金计划</t>
  </si>
  <si>
    <t>省道安防下达目标任务</t>
  </si>
  <si>
    <t>灾害防治工程（公里）</t>
  </si>
  <si>
    <t>国道灾防下达资金计划</t>
  </si>
  <si>
    <t>省道安灾防下达资金计划</t>
  </si>
  <si>
    <t>省道灾防下达目标任务</t>
  </si>
  <si>
    <t>主通道</t>
  </si>
  <si>
    <t>非主通道</t>
  </si>
  <si>
    <t>示范养护中心站（个）</t>
  </si>
  <si>
    <t>示范服务区（个）</t>
  </si>
  <si>
    <t>观景台（个）</t>
  </si>
  <si>
    <t>合计</t>
  </si>
  <si>
    <t>湖南省高速公路集团有限公司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</si>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</sst>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Times New Roman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6" fillId="0" borderId="0"/>
    <xf numFmtId="0" fontId="28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4" fillId="0" borderId="2" xfId="54" applyNumberFormat="1" applyFont="1" applyBorder="1" applyAlignment="1">
      <alignment horizontal="center" vertical="center" wrapText="1"/>
    </xf>
    <xf numFmtId="1" fontId="4" fillId="0" borderId="2" xfId="54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47" applyNumberFormat="1" applyFont="1" applyBorder="1" applyAlignment="1">
      <alignment horizontal="center" vertical="center"/>
    </xf>
    <xf numFmtId="1" fontId="4" fillId="0" borderId="2" xfId="54" applyNumberFormat="1" applyFont="1" applyFill="1" applyBorder="1" applyAlignment="1">
      <alignment horizontal="center" vertical="center" wrapText="1"/>
    </xf>
    <xf numFmtId="177" fontId="4" fillId="0" borderId="2" xfId="47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112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_20160416第一批农村公路切块计划" xfId="47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 4_20160416第一批农村公路切块计划" xfId="54"/>
    <cellStyle name="样式 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zoomScale="80" zoomScaleNormal="80" workbookViewId="0">
      <selection activeCell="T6" sqref="T6"/>
    </sheetView>
  </sheetViews>
  <sheetFormatPr defaultColWidth="9" defaultRowHeight="13.8"/>
  <cols>
    <col min="1" max="1" width="12.8796296296296" style="1" customWidth="1"/>
    <col min="2" max="2" width="8.12962962962963" style="2" customWidth="1"/>
    <col min="3" max="3" width="8.75" style="2" customWidth="1"/>
    <col min="4" max="4" width="8.37962962962963" style="2" customWidth="1"/>
    <col min="5" max="5" width="7.37962962962963" style="2" customWidth="1"/>
    <col min="6" max="6" width="8.5" style="2" customWidth="1"/>
    <col min="7" max="7" width="9.87962962962963" style="1" customWidth="1"/>
    <col min="8" max="10" width="7.5" style="1" hidden="1" customWidth="1"/>
    <col min="11" max="11" width="7.5" style="1" customWidth="1"/>
    <col min="12" max="12" width="9.37962962962963" style="1" customWidth="1"/>
    <col min="13" max="15" width="7.37962962962963" style="1" hidden="1" customWidth="1"/>
    <col min="16" max="16" width="9.25" style="1" customWidth="1"/>
    <col min="17" max="19" width="7.25" style="1" hidden="1" customWidth="1"/>
    <col min="20" max="20" width="8.87962962962963" style="1" customWidth="1"/>
    <col min="21" max="21" width="8.25" style="1" customWidth="1"/>
    <col min="22" max="22" width="7.62962962962963" style="3" customWidth="1"/>
    <col min="23" max="23" width="8.87962962962963" style="3" customWidth="1"/>
    <col min="24" max="24" width="8.75" style="3" customWidth="1"/>
    <col min="25" max="25" width="7.5" style="3" customWidth="1"/>
    <col min="26" max="16345" width="9" style="1"/>
  </cols>
  <sheetData>
    <row r="1" s="1" customFormat="1" spans="1:25">
      <c r="A1" s="4" t="s">
        <v>0</v>
      </c>
      <c r="B1" s="2"/>
      <c r="C1" s="2"/>
      <c r="D1" s="2"/>
      <c r="E1" s="2"/>
      <c r="F1" s="2"/>
      <c r="V1" s="3"/>
      <c r="W1" s="3"/>
      <c r="X1" s="3"/>
      <c r="Y1" s="3"/>
    </row>
    <row r="2" s="1" customFormat="1" ht="28.1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39" customHeight="1" spans="1:25">
      <c r="A3" s="6" t="s">
        <v>2</v>
      </c>
      <c r="B3" s="7" t="s">
        <v>3</v>
      </c>
      <c r="C3" s="7"/>
      <c r="D3" s="7"/>
      <c r="E3" s="7" t="s">
        <v>4</v>
      </c>
      <c r="F3" s="8" t="s">
        <v>5</v>
      </c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4" t="s">
        <v>7</v>
      </c>
      <c r="U3" s="14"/>
      <c r="V3" s="14"/>
      <c r="W3" s="14" t="s">
        <v>8</v>
      </c>
      <c r="X3" s="14"/>
      <c r="Y3" s="14"/>
    </row>
    <row r="4" s="1" customFormat="1" ht="72" customHeight="1" spans="1:25">
      <c r="A4" s="6"/>
      <c r="B4" s="7" t="s">
        <v>9</v>
      </c>
      <c r="C4" s="7" t="s">
        <v>10</v>
      </c>
      <c r="D4" s="7" t="s">
        <v>11</v>
      </c>
      <c r="E4" s="7"/>
      <c r="F4" s="8"/>
      <c r="G4" s="9" t="s">
        <v>12</v>
      </c>
      <c r="H4" s="10" t="s">
        <v>13</v>
      </c>
      <c r="I4" s="10" t="s">
        <v>14</v>
      </c>
      <c r="J4" s="13" t="s">
        <v>15</v>
      </c>
      <c r="K4" s="14" t="s">
        <v>16</v>
      </c>
      <c r="L4" s="9" t="s">
        <v>17</v>
      </c>
      <c r="M4" s="10" t="s">
        <v>18</v>
      </c>
      <c r="N4" s="10" t="s">
        <v>19</v>
      </c>
      <c r="O4" s="10" t="s">
        <v>20</v>
      </c>
      <c r="P4" s="9" t="s">
        <v>21</v>
      </c>
      <c r="Q4" s="10" t="s">
        <v>22</v>
      </c>
      <c r="R4" s="10" t="s">
        <v>23</v>
      </c>
      <c r="S4" s="10" t="s">
        <v>24</v>
      </c>
      <c r="T4" s="9" t="s">
        <v>9</v>
      </c>
      <c r="U4" s="9" t="s">
        <v>25</v>
      </c>
      <c r="V4" s="14" t="s">
        <v>26</v>
      </c>
      <c r="W4" s="14" t="s">
        <v>27</v>
      </c>
      <c r="X4" s="14" t="s">
        <v>28</v>
      </c>
      <c r="Y4" s="14" t="s">
        <v>29</v>
      </c>
    </row>
    <row r="5" s="1" customFormat="1" ht="34.5" customHeight="1" spans="1:25">
      <c r="A5" s="6" t="s">
        <v>30</v>
      </c>
      <c r="B5" s="11">
        <f t="shared" ref="B5:J5" si="0">SUM(B7:B20)</f>
        <v>732.442</v>
      </c>
      <c r="C5" s="11">
        <f t="shared" si="0"/>
        <v>420.352</v>
      </c>
      <c r="D5" s="11">
        <f t="shared" si="0"/>
        <v>312.09</v>
      </c>
      <c r="E5" s="11">
        <f t="shared" si="0"/>
        <v>499.74</v>
      </c>
      <c r="F5" s="11">
        <f t="shared" si="0"/>
        <v>729</v>
      </c>
      <c r="G5" s="12">
        <f t="shared" si="0"/>
        <v>337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>SUM(K6:K20)</f>
        <v>7</v>
      </c>
      <c r="L5" s="12">
        <f t="shared" ref="L5:Y5" si="1">SUM(L7:L20)</f>
        <v>1680.056</v>
      </c>
      <c r="M5" s="12">
        <f t="shared" si="1"/>
        <v>0</v>
      </c>
      <c r="N5" s="12">
        <f t="shared" si="1"/>
        <v>0</v>
      </c>
      <c r="O5" s="12">
        <f t="shared" si="1"/>
        <v>0</v>
      </c>
      <c r="P5" s="12">
        <f t="shared" si="1"/>
        <v>163.373</v>
      </c>
      <c r="Q5" s="12">
        <f t="shared" si="1"/>
        <v>0</v>
      </c>
      <c r="R5" s="12">
        <f t="shared" si="1"/>
        <v>0</v>
      </c>
      <c r="S5" s="12">
        <f t="shared" si="1"/>
        <v>0</v>
      </c>
      <c r="T5" s="12">
        <f t="shared" si="1"/>
        <v>75</v>
      </c>
      <c r="U5" s="12">
        <f t="shared" si="1"/>
        <v>41</v>
      </c>
      <c r="V5" s="16">
        <f t="shared" si="1"/>
        <v>34</v>
      </c>
      <c r="W5" s="16">
        <f t="shared" si="1"/>
        <v>8</v>
      </c>
      <c r="X5" s="16">
        <f t="shared" si="1"/>
        <v>5</v>
      </c>
      <c r="Y5" s="16">
        <f t="shared" si="1"/>
        <v>34</v>
      </c>
    </row>
    <row r="6" s="1" customFormat="1" ht="51.75" customHeight="1" spans="1:25">
      <c r="A6" s="6" t="s">
        <v>31</v>
      </c>
      <c r="B6" s="11"/>
      <c r="C6" s="11"/>
      <c r="D6" s="11"/>
      <c r="E6" s="11"/>
      <c r="F6" s="11"/>
      <c r="G6" s="12"/>
      <c r="H6" s="12"/>
      <c r="I6" s="12"/>
      <c r="J6" s="12"/>
      <c r="K6" s="12">
        <v>6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6"/>
      <c r="W6" s="16"/>
      <c r="X6" s="16"/>
      <c r="Y6" s="16"/>
    </row>
    <row r="7" s="1" customFormat="1" ht="27.75" customHeight="1" spans="1:25">
      <c r="A7" s="6" t="s">
        <v>32</v>
      </c>
      <c r="B7" s="8">
        <f>C7+D7</f>
        <v>54.114</v>
      </c>
      <c r="C7" s="8">
        <v>51.11</v>
      </c>
      <c r="D7" s="8">
        <v>3.00399999999999</v>
      </c>
      <c r="E7" s="8">
        <v>18.573</v>
      </c>
      <c r="F7" s="8">
        <v>57</v>
      </c>
      <c r="G7" s="12">
        <v>14</v>
      </c>
      <c r="H7" s="12"/>
      <c r="I7" s="12"/>
      <c r="J7" s="12"/>
      <c r="K7" s="12"/>
      <c r="L7" s="12">
        <v>34.667</v>
      </c>
      <c r="M7" s="15"/>
      <c r="N7" s="15"/>
      <c r="O7" s="15"/>
      <c r="P7" s="12">
        <v>0</v>
      </c>
      <c r="Q7" s="15"/>
      <c r="R7" s="15"/>
      <c r="S7" s="15"/>
      <c r="T7" s="15">
        <f>U7+V7</f>
        <v>2</v>
      </c>
      <c r="U7" s="15">
        <v>2</v>
      </c>
      <c r="V7" s="17"/>
      <c r="W7" s="17">
        <v>4</v>
      </c>
      <c r="X7" s="17">
        <v>1</v>
      </c>
      <c r="Y7" s="8">
        <v>2</v>
      </c>
    </row>
    <row r="8" s="1" customFormat="1" ht="27.75" customHeight="1" spans="1:25">
      <c r="A8" s="6" t="s">
        <v>33</v>
      </c>
      <c r="B8" s="8">
        <f t="shared" ref="B8:B20" si="2">C8+D8</f>
        <v>138.902</v>
      </c>
      <c r="C8" s="8">
        <v>100.162</v>
      </c>
      <c r="D8" s="8">
        <v>38.7400000000001</v>
      </c>
      <c r="E8" s="8">
        <v>31.588</v>
      </c>
      <c r="F8" s="8">
        <v>39</v>
      </c>
      <c r="G8" s="12">
        <v>10</v>
      </c>
      <c r="H8" s="12"/>
      <c r="I8" s="12"/>
      <c r="J8" s="12"/>
      <c r="K8" s="12"/>
      <c r="L8" s="12">
        <v>33.874</v>
      </c>
      <c r="M8" s="15"/>
      <c r="N8" s="15"/>
      <c r="O8" s="15"/>
      <c r="P8" s="12">
        <v>21.986</v>
      </c>
      <c r="Q8" s="15"/>
      <c r="R8" s="15"/>
      <c r="S8" s="15"/>
      <c r="T8" s="15">
        <f t="shared" ref="T8:T20" si="3">U8+V8</f>
        <v>12</v>
      </c>
      <c r="U8" s="15">
        <v>6</v>
      </c>
      <c r="V8" s="18">
        <v>6</v>
      </c>
      <c r="W8" s="18"/>
      <c r="X8" s="18"/>
      <c r="Y8" s="8">
        <v>1</v>
      </c>
    </row>
    <row r="9" s="1" customFormat="1" ht="27.75" customHeight="1" spans="1:25">
      <c r="A9" s="6" t="s">
        <v>34</v>
      </c>
      <c r="B9" s="8">
        <f t="shared" si="2"/>
        <v>24.2279999999996</v>
      </c>
      <c r="C9" s="8">
        <v>5.101</v>
      </c>
      <c r="D9" s="8">
        <v>19.1269999999996</v>
      </c>
      <c r="E9" s="8">
        <v>16.234</v>
      </c>
      <c r="F9" s="8">
        <v>23</v>
      </c>
      <c r="G9" s="12">
        <v>1</v>
      </c>
      <c r="H9" s="12"/>
      <c r="I9" s="12"/>
      <c r="J9" s="12"/>
      <c r="K9" s="12"/>
      <c r="L9" s="12">
        <v>57.624</v>
      </c>
      <c r="M9" s="15"/>
      <c r="N9" s="15"/>
      <c r="O9" s="15"/>
      <c r="P9" s="12">
        <v>0</v>
      </c>
      <c r="Q9" s="15"/>
      <c r="R9" s="15"/>
      <c r="S9" s="15"/>
      <c r="T9" s="15">
        <f t="shared" si="3"/>
        <v>7</v>
      </c>
      <c r="U9" s="15">
        <v>7</v>
      </c>
      <c r="V9" s="18"/>
      <c r="W9" s="18"/>
      <c r="X9" s="18"/>
      <c r="Y9" s="8"/>
    </row>
    <row r="10" s="1" customFormat="1" ht="27.75" customHeight="1" spans="1:25">
      <c r="A10" s="6" t="s">
        <v>35</v>
      </c>
      <c r="B10" s="8">
        <f t="shared" si="2"/>
        <v>42.1040000000004</v>
      </c>
      <c r="C10" s="8">
        <v>10.0720000000004</v>
      </c>
      <c r="D10" s="8">
        <v>32.032</v>
      </c>
      <c r="E10" s="8">
        <v>12</v>
      </c>
      <c r="F10" s="8">
        <v>53</v>
      </c>
      <c r="G10" s="12">
        <v>15</v>
      </c>
      <c r="H10" s="12"/>
      <c r="I10" s="12"/>
      <c r="J10" s="12"/>
      <c r="K10" s="12"/>
      <c r="L10" s="12">
        <v>28.391</v>
      </c>
      <c r="M10" s="15"/>
      <c r="N10" s="15"/>
      <c r="O10" s="15"/>
      <c r="P10" s="12">
        <v>0</v>
      </c>
      <c r="Q10" s="15"/>
      <c r="R10" s="15"/>
      <c r="S10" s="15"/>
      <c r="T10" s="15">
        <f t="shared" si="3"/>
        <v>6</v>
      </c>
      <c r="U10" s="15">
        <v>4</v>
      </c>
      <c r="V10" s="18">
        <v>2</v>
      </c>
      <c r="W10" s="18"/>
      <c r="X10" s="18"/>
      <c r="Y10" s="8">
        <v>2</v>
      </c>
    </row>
    <row r="11" s="1" customFormat="1" ht="27.75" customHeight="1" spans="1:25">
      <c r="A11" s="6" t="s">
        <v>36</v>
      </c>
      <c r="B11" s="8">
        <f t="shared" si="2"/>
        <v>47.1609999999999</v>
      </c>
      <c r="C11" s="8">
        <v>38.4419999999999</v>
      </c>
      <c r="D11" s="8">
        <v>8.71899999999999</v>
      </c>
      <c r="E11" s="8">
        <v>30.8810000000001</v>
      </c>
      <c r="F11" s="8">
        <v>66</v>
      </c>
      <c r="G11" s="12">
        <v>25</v>
      </c>
      <c r="H11" s="12"/>
      <c r="I11" s="12"/>
      <c r="J11" s="12"/>
      <c r="K11" s="12"/>
      <c r="L11" s="12">
        <v>99.889</v>
      </c>
      <c r="M11" s="15"/>
      <c r="N11" s="15"/>
      <c r="O11" s="15"/>
      <c r="P11" s="12">
        <v>61.53</v>
      </c>
      <c r="Q11" s="15"/>
      <c r="R11" s="15"/>
      <c r="S11" s="15"/>
      <c r="T11" s="15">
        <f t="shared" si="3"/>
        <v>3</v>
      </c>
      <c r="U11" s="15"/>
      <c r="V11" s="18">
        <v>3</v>
      </c>
      <c r="W11" s="18">
        <v>1</v>
      </c>
      <c r="X11" s="18"/>
      <c r="Y11" s="8">
        <v>3</v>
      </c>
    </row>
    <row r="12" s="1" customFormat="1" ht="27.75" customHeight="1" spans="1:25">
      <c r="A12" s="6" t="s">
        <v>37</v>
      </c>
      <c r="B12" s="8">
        <f t="shared" si="2"/>
        <v>50.562</v>
      </c>
      <c r="C12" s="8">
        <v>13.3670000000002</v>
      </c>
      <c r="D12" s="8">
        <v>37.1949999999998</v>
      </c>
      <c r="E12" s="8">
        <v>65.216</v>
      </c>
      <c r="F12" s="8">
        <v>55</v>
      </c>
      <c r="G12" s="12">
        <v>30</v>
      </c>
      <c r="H12" s="12"/>
      <c r="I12" s="12"/>
      <c r="J12" s="12"/>
      <c r="K12" s="12">
        <v>1</v>
      </c>
      <c r="L12" s="12">
        <v>68.723</v>
      </c>
      <c r="M12" s="15"/>
      <c r="N12" s="15"/>
      <c r="O12" s="15"/>
      <c r="P12" s="12">
        <v>0</v>
      </c>
      <c r="Q12" s="15"/>
      <c r="R12" s="15"/>
      <c r="S12" s="15"/>
      <c r="T12" s="15">
        <f t="shared" si="3"/>
        <v>14</v>
      </c>
      <c r="U12" s="15">
        <v>6</v>
      </c>
      <c r="V12" s="18">
        <v>8</v>
      </c>
      <c r="W12" s="18">
        <v>3</v>
      </c>
      <c r="X12" s="18"/>
      <c r="Y12" s="8">
        <v>1</v>
      </c>
    </row>
    <row r="13" s="1" customFormat="1" ht="27.75" customHeight="1" spans="1:25">
      <c r="A13" s="6" t="s">
        <v>38</v>
      </c>
      <c r="B13" s="8">
        <f t="shared" si="2"/>
        <v>53.861</v>
      </c>
      <c r="C13" s="8">
        <v>24.4940000000001</v>
      </c>
      <c r="D13" s="8">
        <v>29.3669999999999</v>
      </c>
      <c r="E13" s="8">
        <v>22.3</v>
      </c>
      <c r="F13" s="8">
        <v>61</v>
      </c>
      <c r="G13" s="12">
        <v>15</v>
      </c>
      <c r="H13" s="12"/>
      <c r="I13" s="12"/>
      <c r="J13" s="12"/>
      <c r="K13" s="12"/>
      <c r="L13" s="12">
        <v>168.668</v>
      </c>
      <c r="M13" s="15"/>
      <c r="N13" s="15"/>
      <c r="O13" s="15"/>
      <c r="P13" s="12">
        <v>0</v>
      </c>
      <c r="Q13" s="15"/>
      <c r="R13" s="15"/>
      <c r="S13" s="15"/>
      <c r="T13" s="15">
        <f t="shared" si="3"/>
        <v>4</v>
      </c>
      <c r="U13" s="15">
        <v>2</v>
      </c>
      <c r="V13" s="18">
        <v>2</v>
      </c>
      <c r="W13" s="18"/>
      <c r="X13" s="18"/>
      <c r="Y13" s="8"/>
    </row>
    <row r="14" s="1" customFormat="1" ht="27.75" customHeight="1" spans="1:25">
      <c r="A14" s="6" t="s">
        <v>39</v>
      </c>
      <c r="B14" s="8">
        <f t="shared" si="2"/>
        <v>23.3370000000001</v>
      </c>
      <c r="C14" s="8">
        <v>9.728</v>
      </c>
      <c r="D14" s="8">
        <v>13.6090000000001</v>
      </c>
      <c r="E14" s="8">
        <v>70.022</v>
      </c>
      <c r="F14" s="8">
        <v>42</v>
      </c>
      <c r="G14" s="12">
        <v>20</v>
      </c>
      <c r="H14" s="12"/>
      <c r="I14" s="12"/>
      <c r="J14" s="12"/>
      <c r="K14" s="12"/>
      <c r="L14" s="12">
        <v>83.691</v>
      </c>
      <c r="M14" s="15"/>
      <c r="N14" s="15"/>
      <c r="O14" s="15"/>
      <c r="P14" s="12">
        <v>0</v>
      </c>
      <c r="Q14" s="15"/>
      <c r="R14" s="15"/>
      <c r="S14" s="15"/>
      <c r="T14" s="15">
        <f t="shared" si="3"/>
        <v>2</v>
      </c>
      <c r="U14" s="15">
        <v>1</v>
      </c>
      <c r="V14" s="18">
        <v>1</v>
      </c>
      <c r="W14" s="18"/>
      <c r="X14" s="18">
        <v>1</v>
      </c>
      <c r="Y14" s="8">
        <v>5</v>
      </c>
    </row>
    <row r="15" s="1" customFormat="1" ht="27.75" customHeight="1" spans="1:25">
      <c r="A15" s="6" t="s">
        <v>40</v>
      </c>
      <c r="B15" s="8">
        <f t="shared" si="2"/>
        <v>35.4130000000002</v>
      </c>
      <c r="C15" s="8">
        <v>21.6759999999998</v>
      </c>
      <c r="D15" s="8">
        <v>13.7370000000003</v>
      </c>
      <c r="E15" s="8">
        <v>50.113</v>
      </c>
      <c r="F15" s="8">
        <v>45</v>
      </c>
      <c r="G15" s="12">
        <v>42</v>
      </c>
      <c r="H15" s="12"/>
      <c r="I15" s="12"/>
      <c r="J15" s="12"/>
      <c r="K15" s="12"/>
      <c r="L15" s="12">
        <v>180.757</v>
      </c>
      <c r="M15" s="15"/>
      <c r="N15" s="15"/>
      <c r="O15" s="15"/>
      <c r="P15" s="12">
        <v>37.4</v>
      </c>
      <c r="Q15" s="15"/>
      <c r="R15" s="15"/>
      <c r="S15" s="15"/>
      <c r="T15" s="15">
        <f t="shared" si="3"/>
        <v>4</v>
      </c>
      <c r="U15" s="15">
        <v>1</v>
      </c>
      <c r="V15" s="18">
        <v>3</v>
      </c>
      <c r="W15" s="18"/>
      <c r="X15" s="18"/>
      <c r="Y15" s="8"/>
    </row>
    <row r="16" s="1" customFormat="1" ht="27.75" customHeight="1" spans="1:25">
      <c r="A16" s="6" t="s">
        <v>41</v>
      </c>
      <c r="B16" s="8">
        <f t="shared" si="2"/>
        <v>34.8870000000001</v>
      </c>
      <c r="C16" s="8">
        <v>13.0430000000001</v>
      </c>
      <c r="D16" s="8">
        <v>21.8440000000001</v>
      </c>
      <c r="E16" s="8">
        <v>13.9</v>
      </c>
      <c r="F16" s="8">
        <v>59</v>
      </c>
      <c r="G16" s="12">
        <v>29</v>
      </c>
      <c r="H16" s="12"/>
      <c r="I16" s="12"/>
      <c r="J16" s="12"/>
      <c r="K16" s="12"/>
      <c r="L16" s="12">
        <v>41.909</v>
      </c>
      <c r="M16" s="15"/>
      <c r="N16" s="15"/>
      <c r="O16" s="15"/>
      <c r="P16" s="12">
        <v>0</v>
      </c>
      <c r="Q16" s="15"/>
      <c r="R16" s="15"/>
      <c r="S16" s="15"/>
      <c r="T16" s="15">
        <f t="shared" si="3"/>
        <v>3</v>
      </c>
      <c r="U16" s="15"/>
      <c r="V16" s="18">
        <v>3</v>
      </c>
      <c r="W16" s="18"/>
      <c r="X16" s="18"/>
      <c r="Y16" s="8"/>
    </row>
    <row r="17" s="1" customFormat="1" ht="27.75" customHeight="1" spans="1:25">
      <c r="A17" s="6" t="s">
        <v>42</v>
      </c>
      <c r="B17" s="8">
        <f t="shared" si="2"/>
        <v>29.1900000000001</v>
      </c>
      <c r="C17" s="8">
        <v>6.24499999999989</v>
      </c>
      <c r="D17" s="8">
        <v>22.9450000000002</v>
      </c>
      <c r="E17" s="8">
        <v>16.227</v>
      </c>
      <c r="F17" s="8">
        <v>64</v>
      </c>
      <c r="G17" s="12">
        <v>32</v>
      </c>
      <c r="H17" s="12"/>
      <c r="I17" s="12"/>
      <c r="J17" s="12"/>
      <c r="K17" s="12"/>
      <c r="L17" s="12">
        <v>147.477</v>
      </c>
      <c r="M17" s="15"/>
      <c r="N17" s="15"/>
      <c r="O17" s="15"/>
      <c r="P17" s="12">
        <v>0</v>
      </c>
      <c r="Q17" s="15"/>
      <c r="R17" s="15"/>
      <c r="S17" s="15"/>
      <c r="T17" s="15">
        <f t="shared" si="3"/>
        <v>9</v>
      </c>
      <c r="U17" s="15">
        <v>4</v>
      </c>
      <c r="V17" s="18">
        <v>5</v>
      </c>
      <c r="W17" s="18"/>
      <c r="X17" s="18"/>
      <c r="Y17" s="8">
        <v>2</v>
      </c>
    </row>
    <row r="18" s="1" customFormat="1" ht="27.75" customHeight="1" spans="1:25">
      <c r="A18" s="6" t="s">
        <v>43</v>
      </c>
      <c r="B18" s="8">
        <f t="shared" si="2"/>
        <v>109.227</v>
      </c>
      <c r="C18" s="8">
        <v>81.0600000000003</v>
      </c>
      <c r="D18" s="8">
        <v>28.167</v>
      </c>
      <c r="E18" s="8">
        <v>42.991</v>
      </c>
      <c r="F18" s="8">
        <v>87</v>
      </c>
      <c r="G18" s="12">
        <v>45</v>
      </c>
      <c r="H18" s="12"/>
      <c r="I18" s="12"/>
      <c r="J18" s="12"/>
      <c r="K18" s="12"/>
      <c r="L18" s="12">
        <v>156.303</v>
      </c>
      <c r="M18" s="15"/>
      <c r="N18" s="15"/>
      <c r="O18" s="15"/>
      <c r="P18" s="12">
        <v>42.457</v>
      </c>
      <c r="Q18" s="15"/>
      <c r="R18" s="15"/>
      <c r="S18" s="15"/>
      <c r="T18" s="15">
        <f t="shared" si="3"/>
        <v>0</v>
      </c>
      <c r="U18" s="15"/>
      <c r="V18" s="18"/>
      <c r="W18" s="18"/>
      <c r="X18" s="18">
        <v>1</v>
      </c>
      <c r="Y18" s="8">
        <v>1</v>
      </c>
    </row>
    <row r="19" s="1" customFormat="1" ht="27.75" customHeight="1" spans="1:25">
      <c r="A19" s="6" t="s">
        <v>44</v>
      </c>
      <c r="B19" s="8">
        <f t="shared" si="2"/>
        <v>45.6050000000002</v>
      </c>
      <c r="C19" s="8">
        <v>3</v>
      </c>
      <c r="D19" s="8">
        <v>42.6050000000002</v>
      </c>
      <c r="E19" s="8">
        <v>12</v>
      </c>
      <c r="F19" s="8">
        <v>33</v>
      </c>
      <c r="G19" s="12">
        <v>25</v>
      </c>
      <c r="H19" s="12"/>
      <c r="I19" s="12"/>
      <c r="J19" s="12"/>
      <c r="K19" s="12"/>
      <c r="L19" s="12">
        <v>90.3799999999999</v>
      </c>
      <c r="M19" s="15"/>
      <c r="N19" s="15"/>
      <c r="O19" s="15"/>
      <c r="P19" s="12">
        <v>0</v>
      </c>
      <c r="Q19" s="15"/>
      <c r="R19" s="15"/>
      <c r="S19" s="15"/>
      <c r="T19" s="15">
        <f t="shared" si="3"/>
        <v>8</v>
      </c>
      <c r="U19" s="19">
        <v>7</v>
      </c>
      <c r="V19" s="19">
        <v>1</v>
      </c>
      <c r="W19" s="18"/>
      <c r="X19" s="18">
        <v>2</v>
      </c>
      <c r="Y19" s="8">
        <v>6</v>
      </c>
    </row>
    <row r="20" s="1" customFormat="1" ht="27.75" customHeight="1" spans="1:25">
      <c r="A20" s="6" t="s">
        <v>45</v>
      </c>
      <c r="B20" s="8">
        <f t="shared" si="2"/>
        <v>43.8509999999996</v>
      </c>
      <c r="C20" s="8">
        <v>42.8519999999998</v>
      </c>
      <c r="D20" s="8">
        <v>0.998999999999796</v>
      </c>
      <c r="E20" s="8">
        <v>97.695</v>
      </c>
      <c r="F20" s="8">
        <v>45</v>
      </c>
      <c r="G20" s="12">
        <v>34</v>
      </c>
      <c r="H20" s="12"/>
      <c r="I20" s="12"/>
      <c r="J20" s="12"/>
      <c r="K20" s="12"/>
      <c r="L20" s="12">
        <v>487.703</v>
      </c>
      <c r="M20" s="15"/>
      <c r="N20" s="15"/>
      <c r="O20" s="15"/>
      <c r="P20" s="12"/>
      <c r="Q20" s="15"/>
      <c r="R20" s="15"/>
      <c r="S20" s="15"/>
      <c r="T20" s="15">
        <f t="shared" si="3"/>
        <v>1</v>
      </c>
      <c r="U20" s="15">
        <v>1</v>
      </c>
      <c r="V20" s="18"/>
      <c r="W20" s="18"/>
      <c r="X20" s="18"/>
      <c r="Y20" s="8">
        <v>11</v>
      </c>
    </row>
  </sheetData>
  <mergeCells count="8">
    <mergeCell ref="A2:Y2"/>
    <mergeCell ref="B3:D3"/>
    <mergeCell ref="G3:S3"/>
    <mergeCell ref="T3:V3"/>
    <mergeCell ref="W3:Y3"/>
    <mergeCell ref="A3:A4"/>
    <mergeCell ref="E3:E4"/>
    <mergeCell ref="F3:F4"/>
  </mergeCells>
  <printOptions horizontalCentered="1"/>
  <pageMargins left="0.15748031496063" right="0.15748031496063" top="0.31496062992126" bottom="0.236220472440945" header="0.275590551181102" footer="0.23622047244094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建设规模 (1.21)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欧阳京亚</dc:creator>
  <cp:lastModifiedBy>Administrator</cp:lastModifiedBy>
  <dcterms:created xsi:type="dcterms:W3CDTF">2015-06-05T18:19:00Z</dcterms:created>
  <cp:lastPrinted>2023-02-24T07:01:00Z</cp:lastPrinted>
  <dcterms:modified xsi:type="dcterms:W3CDTF">2023-03-16T02:24:14Z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3A9C513C049A46C99CA5D51E33879EC0</vt:lpwstr>
  </property>
  <property fmtid="{D5CDD505-2E9C-101B-9397-08002B2CF9AE}" pid="4" name="KSOReadingLayout">
    <vt:bool>true</vt:bool>
  </property>
</Properties>
</file>