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1" r:id="rId1"/>
    <sheet name="Sheet2" sheetId="2" r:id="rId2"/>
    <sheet name="Sheet3" sheetId="3" r:id="rId3"/>
  </sheets>
  <definedNames>
    <definedName name="_xlnm._FilterDatabase" localSheetId="0" hidden="1">综合成绩!$A$2:$P$53</definedName>
  </definedNames>
  <calcPr calcId="144525"/>
</workbook>
</file>

<file path=xl/sharedStrings.xml><?xml version="1.0" encoding="utf-8"?>
<sst xmlns="http://schemas.openxmlformats.org/spreadsheetml/2006/main" count="209" uniqueCount="132">
  <si>
    <t>湖南省水运事务中心直属事业单位2022年公开招聘综合成绩及
入围体检人员名单</t>
  </si>
  <si>
    <t>序号</t>
  </si>
  <si>
    <t>报考单位</t>
  </si>
  <si>
    <t>职位名称</t>
  </si>
  <si>
    <t>姓名</t>
  </si>
  <si>
    <t>准考证号</t>
  </si>
  <si>
    <t>笔试成绩</t>
  </si>
  <si>
    <t>笔试成绩
百分折算</t>
  </si>
  <si>
    <t>面试
成绩</t>
  </si>
  <si>
    <t xml:space="preserve">综合成绩
</t>
  </si>
  <si>
    <t>综合成绩
排名</t>
  </si>
  <si>
    <t>是否入围
体检</t>
  </si>
  <si>
    <t>湖南省长沙
航道事务中心</t>
  </si>
  <si>
    <t>航道测量测绘岗一</t>
  </si>
  <si>
    <t>周帅宇</t>
  </si>
  <si>
    <t>3143992704515</t>
  </si>
  <si>
    <t>是</t>
  </si>
  <si>
    <t>王韵</t>
  </si>
  <si>
    <t>3143992703318</t>
  </si>
  <si>
    <t>彭弄影</t>
  </si>
  <si>
    <t>3143992703718</t>
  </si>
  <si>
    <t>缺考</t>
  </si>
  <si>
    <t>—</t>
  </si>
  <si>
    <t>面试缺考</t>
  </si>
  <si>
    <t>否</t>
  </si>
  <si>
    <t>许越</t>
  </si>
  <si>
    <t>3143992704402</t>
  </si>
  <si>
    <t>王新慧</t>
  </si>
  <si>
    <t>3143992704506</t>
  </si>
  <si>
    <t>黄超</t>
  </si>
  <si>
    <t>航道测量测绘岗二</t>
  </si>
  <si>
    <t>覃楔子</t>
  </si>
  <si>
    <t>3143992704420</t>
  </si>
  <si>
    <t>航道运行维护岗</t>
  </si>
  <si>
    <t>阳乐</t>
  </si>
  <si>
    <t>3143992703313</t>
  </si>
  <si>
    <t>周珏霖</t>
  </si>
  <si>
    <t>3143992703709</t>
  </si>
  <si>
    <t>何荣星</t>
  </si>
  <si>
    <t>3143992704523</t>
  </si>
  <si>
    <t>黄康</t>
  </si>
  <si>
    <t>3143992703320</t>
  </si>
  <si>
    <t>陈纬伦</t>
  </si>
  <si>
    <t>3143992703908</t>
  </si>
  <si>
    <t>谢奇</t>
  </si>
  <si>
    <t>船舶装备技术岗一</t>
  </si>
  <si>
    <t>徐含青</t>
  </si>
  <si>
    <t>3143992703606</t>
  </si>
  <si>
    <t>武睿哲</t>
  </si>
  <si>
    <t>3143992704401</t>
  </si>
  <si>
    <t>杨梓铮</t>
  </si>
  <si>
    <t>3143992704903</t>
  </si>
  <si>
    <t>船舶装备技术岗二</t>
  </si>
  <si>
    <t>郭耀琰</t>
  </si>
  <si>
    <t>3143992704525</t>
  </si>
  <si>
    <t>向鹏飞</t>
  </si>
  <si>
    <t>3143992703717</t>
  </si>
  <si>
    <t>曾雷鸣</t>
  </si>
  <si>
    <t>3143992704817</t>
  </si>
  <si>
    <t>智能航道建设技术岗一</t>
  </si>
  <si>
    <t>胡家宁</t>
  </si>
  <si>
    <t>3143992704701</t>
  </si>
  <si>
    <t>兰博文</t>
  </si>
  <si>
    <t>3143992704609</t>
  </si>
  <si>
    <t>王文澳</t>
  </si>
  <si>
    <t>3143992703327</t>
  </si>
  <si>
    <t>智能航道建设技术岗二</t>
  </si>
  <si>
    <t>符昇</t>
  </si>
  <si>
    <t>3143992703904</t>
  </si>
  <si>
    <t>易凯</t>
  </si>
  <si>
    <t>3143992704814</t>
  </si>
  <si>
    <t>吴国力</t>
  </si>
  <si>
    <t>湖南省益阳
航道事务中心</t>
  </si>
  <si>
    <t>陈林华</t>
  </si>
  <si>
    <t>3143992704511</t>
  </si>
  <si>
    <t>夏芳</t>
  </si>
  <si>
    <t>3143992704225</t>
  </si>
  <si>
    <t>刘渤</t>
  </si>
  <si>
    <t>3143992703711</t>
  </si>
  <si>
    <t>李洁</t>
  </si>
  <si>
    <t>3143992703716</t>
  </si>
  <si>
    <t>张权</t>
  </si>
  <si>
    <t>3143992704630</t>
  </si>
  <si>
    <t>船舶装备技术岗</t>
  </si>
  <si>
    <t>何阳阳</t>
  </si>
  <si>
    <t>3143992703705</t>
  </si>
  <si>
    <t>姚若睿</t>
  </si>
  <si>
    <t>3143992703405</t>
  </si>
  <si>
    <t>童彪</t>
  </si>
  <si>
    <t>3143992703402</t>
  </si>
  <si>
    <t>湖南省衡阳
航道事务中心</t>
  </si>
  <si>
    <t>航道运行维护岗一</t>
  </si>
  <si>
    <t>张珊珊</t>
  </si>
  <si>
    <t>3143992703322</t>
  </si>
  <si>
    <t>夏禹</t>
  </si>
  <si>
    <t>3143992704126</t>
  </si>
  <si>
    <t>王子鑫</t>
  </si>
  <si>
    <t>3143992703627</t>
  </si>
  <si>
    <t>航道运行维护岗二</t>
  </si>
  <si>
    <t>陈振宇</t>
  </si>
  <si>
    <t>3143992704319</t>
  </si>
  <si>
    <t>黄祯</t>
  </si>
  <si>
    <t>3143992704428</t>
  </si>
  <si>
    <t>宁超全</t>
  </si>
  <si>
    <t>3143992703321</t>
  </si>
  <si>
    <t>航道运行维护岗三</t>
  </si>
  <si>
    <t>符宇坚</t>
  </si>
  <si>
    <t>3143992703506</t>
  </si>
  <si>
    <t>刘亚莉</t>
  </si>
  <si>
    <t>3143992703619</t>
  </si>
  <si>
    <t>凌麒</t>
  </si>
  <si>
    <t>3143992704325</t>
  </si>
  <si>
    <t>刘智红</t>
  </si>
  <si>
    <t>3143992703407</t>
  </si>
  <si>
    <t>陈志林</t>
  </si>
  <si>
    <t>3143992703401</t>
  </si>
  <si>
    <t>李明</t>
  </si>
  <si>
    <t>3143992703728</t>
  </si>
  <si>
    <t>湖南省常德
航道事务中心</t>
  </si>
  <si>
    <t>孙文佳</t>
  </si>
  <si>
    <t>3143992703408</t>
  </si>
  <si>
    <t>郭威</t>
  </si>
  <si>
    <t>3143992703524</t>
  </si>
  <si>
    <t>顾孙龙</t>
  </si>
  <si>
    <t>3143992703530</t>
  </si>
  <si>
    <t>智能航道建设技术岗</t>
  </si>
  <si>
    <t>李静祥</t>
  </si>
  <si>
    <t>3143992703703</t>
  </si>
  <si>
    <t>喻雅婷</t>
  </si>
  <si>
    <t>3143992704202</t>
  </si>
  <si>
    <t>陈经伦</t>
  </si>
  <si>
    <t>3143992703725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</si>
</sst>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6" fillId="12" borderId="4" applyNumberFormat="false" applyAlignment="false" applyProtection="false">
      <alignment vertical="center"/>
    </xf>
    <xf numFmtId="0" fontId="17" fillId="17" borderId="5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6" fillId="12" borderId="7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0" fillId="18" borderId="7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1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1" fontId="4" fillId="0" borderId="1" xfId="0" applyNumberFormat="true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center" vertical="center"/>
    </xf>
    <xf numFmtId="1" fontId="5" fillId="0" borderId="1" xfId="0" applyNumberFormat="true" applyFont="true" applyFill="true" applyBorder="true" applyAlignment="true">
      <alignment horizontal="center" vertical="center"/>
    </xf>
    <xf numFmtId="1" fontId="5" fillId="0" borderId="1" xfId="0" applyNumberFormat="true" applyFont="true" applyFill="true" applyBorder="true" applyAlignment="true">
      <alignment horizontal="center" vertical="center" wrapText="true"/>
    </xf>
    <xf numFmtId="2" fontId="3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2" fillId="0" borderId="1" xfId="0" applyFont="true" applyBorder="true">
      <alignment vertical="center"/>
    </xf>
    <xf numFmtId="2" fontId="4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Border="true" applyAlignment="true">
      <alignment vertical="center"/>
    </xf>
    <xf numFmtId="176" fontId="0" fillId="0" borderId="1" xfId="0" applyNumberFormat="true" applyBorder="true" applyAlignment="true">
      <alignment horizontal="center" vertical="center"/>
    </xf>
    <xf numFmtId="2" fontId="0" fillId="0" borderId="1" xfId="0" applyNumberFormat="true" applyBorder="true" applyAlignment="true">
      <alignment horizontal="center" vertical="center"/>
    </xf>
    <xf numFmtId="2" fontId="5" fillId="0" borderId="1" xfId="0" applyNumberFormat="true" applyFont="true" applyFill="true" applyBorder="true" applyAlignment="true">
      <alignment horizontal="center" vertical="center"/>
    </xf>
    <xf numFmtId="2" fontId="7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workbookViewId="0">
      <selection activeCell="L4" sqref="L4"/>
    </sheetView>
  </sheetViews>
  <sheetFormatPr defaultColWidth="9" defaultRowHeight="13.5"/>
  <cols>
    <col min="1" max="1" width="3.75" customWidth="true"/>
    <col min="2" max="2" width="13.875" customWidth="true"/>
    <col min="3" max="3" width="20.25" customWidth="true"/>
    <col min="4" max="4" width="8.125" customWidth="true"/>
    <col min="5" max="5" width="14.25" customWidth="true"/>
    <col min="6" max="6" width="8.25" customWidth="true"/>
    <col min="7" max="7" width="8.375" customWidth="true"/>
    <col min="8" max="8" width="8.25" customWidth="true"/>
    <col min="9" max="9" width="9.125" customWidth="true"/>
    <col min="10" max="10" width="9.125" style="1" customWidth="true"/>
    <col min="11" max="11" width="9" style="1" customWidth="true"/>
  </cols>
  <sheetData>
    <row r="1" ht="57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" customHeight="true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9" t="s">
        <v>10</v>
      </c>
      <c r="K2" s="19" t="s">
        <v>11</v>
      </c>
    </row>
    <row r="3" ht="25" customHeight="true" spans="1:11">
      <c r="A3" s="5">
        <v>1</v>
      </c>
      <c r="B3" s="6" t="s">
        <v>12</v>
      </c>
      <c r="C3" s="7" t="s">
        <v>13</v>
      </c>
      <c r="D3" s="7" t="s">
        <v>14</v>
      </c>
      <c r="E3" s="7" t="s">
        <v>15</v>
      </c>
      <c r="F3" s="13">
        <v>208.5</v>
      </c>
      <c r="G3" s="14">
        <f>F3/3</f>
        <v>69.5</v>
      </c>
      <c r="H3" s="15">
        <v>86.4</v>
      </c>
      <c r="I3" s="15">
        <f>SUM(G3*0.4+H3*0.6)</f>
        <v>79.64</v>
      </c>
      <c r="J3" s="5">
        <v>1</v>
      </c>
      <c r="K3" s="5" t="s">
        <v>16</v>
      </c>
    </row>
    <row r="4" ht="25" customHeight="true" spans="1:11">
      <c r="A4" s="5">
        <v>2</v>
      </c>
      <c r="B4" s="7"/>
      <c r="C4" s="7"/>
      <c r="D4" s="7" t="s">
        <v>17</v>
      </c>
      <c r="E4" s="7" t="s">
        <v>18</v>
      </c>
      <c r="F4" s="13">
        <v>207.5</v>
      </c>
      <c r="G4" s="14">
        <f>F4/3</f>
        <v>69.1666666666667</v>
      </c>
      <c r="H4" s="15">
        <v>85.42</v>
      </c>
      <c r="I4" s="15">
        <f t="shared" ref="I4:I22" si="0">SUM(G4*0.4+H4*0.6)</f>
        <v>78.9186666666667</v>
      </c>
      <c r="J4" s="5">
        <v>2</v>
      </c>
      <c r="K4" s="5" t="s">
        <v>16</v>
      </c>
    </row>
    <row r="5" ht="25" customHeight="true" spans="1:11">
      <c r="A5" s="5">
        <v>3</v>
      </c>
      <c r="B5" s="7"/>
      <c r="C5" s="7"/>
      <c r="D5" s="7" t="s">
        <v>19</v>
      </c>
      <c r="E5" s="7" t="s">
        <v>20</v>
      </c>
      <c r="F5" s="13">
        <v>200</v>
      </c>
      <c r="G5" s="14">
        <f t="shared" ref="G5:G36" si="1">F5/3</f>
        <v>66.6666666666667</v>
      </c>
      <c r="H5" s="15" t="s">
        <v>21</v>
      </c>
      <c r="I5" s="15" t="s">
        <v>22</v>
      </c>
      <c r="J5" s="5" t="s">
        <v>23</v>
      </c>
      <c r="K5" s="5" t="s">
        <v>24</v>
      </c>
    </row>
    <row r="6" ht="25" customHeight="true" spans="1:11">
      <c r="A6" s="5">
        <v>4</v>
      </c>
      <c r="B6" s="7"/>
      <c r="C6" s="7"/>
      <c r="D6" s="7" t="s">
        <v>25</v>
      </c>
      <c r="E6" s="7" t="s">
        <v>26</v>
      </c>
      <c r="F6" s="13">
        <v>199.5</v>
      </c>
      <c r="G6" s="14">
        <f t="shared" si="1"/>
        <v>66.5</v>
      </c>
      <c r="H6" s="15">
        <v>84.52</v>
      </c>
      <c r="I6" s="15">
        <f t="shared" si="0"/>
        <v>77.312</v>
      </c>
      <c r="J6" s="5">
        <v>3</v>
      </c>
      <c r="K6" s="5" t="s">
        <v>24</v>
      </c>
    </row>
    <row r="7" ht="25" customHeight="true" spans="1:11">
      <c r="A7" s="5">
        <v>5</v>
      </c>
      <c r="B7" s="7"/>
      <c r="C7" s="7"/>
      <c r="D7" s="7" t="s">
        <v>27</v>
      </c>
      <c r="E7" s="7" t="s">
        <v>28</v>
      </c>
      <c r="F7" s="13">
        <v>197</v>
      </c>
      <c r="G7" s="14">
        <f t="shared" si="1"/>
        <v>65.6666666666667</v>
      </c>
      <c r="H7" s="15">
        <v>81.5</v>
      </c>
      <c r="I7" s="15">
        <f t="shared" si="0"/>
        <v>75.1666666666667</v>
      </c>
      <c r="J7" s="5">
        <v>5</v>
      </c>
      <c r="K7" s="5" t="s">
        <v>24</v>
      </c>
    </row>
    <row r="8" ht="25" customHeight="true" spans="1:11">
      <c r="A8" s="5">
        <v>6</v>
      </c>
      <c r="B8" s="7"/>
      <c r="C8" s="7"/>
      <c r="D8" s="7" t="s">
        <v>29</v>
      </c>
      <c r="E8" s="8">
        <v>3143992703806</v>
      </c>
      <c r="F8" s="16">
        <v>194.5</v>
      </c>
      <c r="G8" s="14">
        <f t="shared" si="1"/>
        <v>64.8333333333333</v>
      </c>
      <c r="H8" s="15">
        <v>84.44</v>
      </c>
      <c r="I8" s="15">
        <f t="shared" si="0"/>
        <v>76.5973333333333</v>
      </c>
      <c r="J8" s="5">
        <v>4</v>
      </c>
      <c r="K8" s="5" t="s">
        <v>24</v>
      </c>
    </row>
    <row r="9" ht="25" customHeight="true" spans="1:16">
      <c r="A9" s="5">
        <v>7</v>
      </c>
      <c r="B9" s="7"/>
      <c r="C9" s="8" t="s">
        <v>30</v>
      </c>
      <c r="D9" s="8" t="s">
        <v>31</v>
      </c>
      <c r="E9" s="8" t="s">
        <v>32</v>
      </c>
      <c r="F9" s="17">
        <v>206</v>
      </c>
      <c r="G9" s="14">
        <f t="shared" si="1"/>
        <v>68.6666666666667</v>
      </c>
      <c r="H9" s="15">
        <v>79.18</v>
      </c>
      <c r="I9" s="15">
        <f t="shared" si="0"/>
        <v>74.9746666666667</v>
      </c>
      <c r="J9" s="5">
        <v>1</v>
      </c>
      <c r="K9" s="5" t="s">
        <v>16</v>
      </c>
      <c r="P9" s="1"/>
    </row>
    <row r="10" ht="25" customHeight="true" spans="1:11">
      <c r="A10" s="5">
        <v>8</v>
      </c>
      <c r="B10" s="7"/>
      <c r="C10" s="8" t="s">
        <v>33</v>
      </c>
      <c r="D10" s="8" t="s">
        <v>34</v>
      </c>
      <c r="E10" s="8" t="s">
        <v>35</v>
      </c>
      <c r="F10" s="17">
        <v>189.5</v>
      </c>
      <c r="G10" s="14">
        <f t="shared" si="1"/>
        <v>63.1666666666667</v>
      </c>
      <c r="H10" s="15">
        <v>77.6</v>
      </c>
      <c r="I10" s="15">
        <f t="shared" si="0"/>
        <v>71.8266666666667</v>
      </c>
      <c r="J10" s="5">
        <v>3</v>
      </c>
      <c r="K10" s="5" t="s">
        <v>24</v>
      </c>
    </row>
    <row r="11" ht="25" customHeight="true" spans="1:11">
      <c r="A11" s="5">
        <v>9</v>
      </c>
      <c r="B11" s="7"/>
      <c r="C11" s="8"/>
      <c r="D11" s="8" t="s">
        <v>36</v>
      </c>
      <c r="E11" s="8" t="s">
        <v>37</v>
      </c>
      <c r="F11" s="17">
        <v>184</v>
      </c>
      <c r="G11" s="14">
        <f t="shared" si="1"/>
        <v>61.3333333333333</v>
      </c>
      <c r="H11" s="15">
        <v>88.02</v>
      </c>
      <c r="I11" s="15">
        <f t="shared" si="0"/>
        <v>77.3453333333333</v>
      </c>
      <c r="J11" s="5">
        <v>1</v>
      </c>
      <c r="K11" s="5" t="s">
        <v>16</v>
      </c>
    </row>
    <row r="12" ht="25" customHeight="true" spans="1:11">
      <c r="A12" s="5">
        <v>10</v>
      </c>
      <c r="B12" s="7"/>
      <c r="C12" s="8"/>
      <c r="D12" s="8" t="s">
        <v>38</v>
      </c>
      <c r="E12" s="8" t="s">
        <v>39</v>
      </c>
      <c r="F12" s="17">
        <v>172.5</v>
      </c>
      <c r="G12" s="14">
        <f t="shared" si="1"/>
        <v>57.5</v>
      </c>
      <c r="H12" s="15">
        <v>76.22</v>
      </c>
      <c r="I12" s="15">
        <f t="shared" si="0"/>
        <v>68.732</v>
      </c>
      <c r="J12" s="5">
        <v>5</v>
      </c>
      <c r="K12" s="5" t="s">
        <v>24</v>
      </c>
    </row>
    <row r="13" ht="25" customHeight="true" spans="1:11">
      <c r="A13" s="5">
        <v>11</v>
      </c>
      <c r="B13" s="7"/>
      <c r="C13" s="8"/>
      <c r="D13" s="8" t="s">
        <v>40</v>
      </c>
      <c r="E13" s="8" t="s">
        <v>41</v>
      </c>
      <c r="F13" s="17">
        <v>164.5</v>
      </c>
      <c r="G13" s="14">
        <f t="shared" si="1"/>
        <v>54.8333333333333</v>
      </c>
      <c r="H13" s="15">
        <v>79.16</v>
      </c>
      <c r="I13" s="15">
        <f t="shared" si="0"/>
        <v>69.4293333333333</v>
      </c>
      <c r="J13" s="5">
        <v>4</v>
      </c>
      <c r="K13" s="5" t="s">
        <v>24</v>
      </c>
    </row>
    <row r="14" ht="25" customHeight="true" spans="1:11">
      <c r="A14" s="5">
        <v>12</v>
      </c>
      <c r="B14" s="7"/>
      <c r="C14" s="8"/>
      <c r="D14" s="8" t="s">
        <v>42</v>
      </c>
      <c r="E14" s="8" t="s">
        <v>43</v>
      </c>
      <c r="F14" s="17">
        <v>158.5</v>
      </c>
      <c r="G14" s="14">
        <f t="shared" si="1"/>
        <v>52.8333333333333</v>
      </c>
      <c r="H14" s="15">
        <v>86.84</v>
      </c>
      <c r="I14" s="15">
        <f t="shared" si="0"/>
        <v>73.2373333333333</v>
      </c>
      <c r="J14" s="5">
        <v>2</v>
      </c>
      <c r="K14" s="5" t="s">
        <v>16</v>
      </c>
    </row>
    <row r="15" ht="25" customHeight="true" spans="1:11">
      <c r="A15" s="5">
        <v>13</v>
      </c>
      <c r="B15" s="7"/>
      <c r="C15" s="8"/>
      <c r="D15" s="7" t="s">
        <v>44</v>
      </c>
      <c r="E15" s="7">
        <v>3143992704125</v>
      </c>
      <c r="F15" s="18">
        <v>138.5</v>
      </c>
      <c r="G15" s="14">
        <f t="shared" si="1"/>
        <v>46.1666666666667</v>
      </c>
      <c r="H15" s="15">
        <v>72.12</v>
      </c>
      <c r="I15" s="15">
        <f t="shared" si="0"/>
        <v>61.7386666666667</v>
      </c>
      <c r="J15" s="5">
        <v>6</v>
      </c>
      <c r="K15" s="5" t="s">
        <v>24</v>
      </c>
    </row>
    <row r="16" ht="25" customHeight="true" spans="1:11">
      <c r="A16" s="5">
        <v>14</v>
      </c>
      <c r="B16" s="7"/>
      <c r="C16" s="7" t="s">
        <v>45</v>
      </c>
      <c r="D16" s="7" t="s">
        <v>46</v>
      </c>
      <c r="E16" s="7" t="s">
        <v>47</v>
      </c>
      <c r="F16" s="13">
        <v>184.5</v>
      </c>
      <c r="G16" s="14">
        <f t="shared" si="1"/>
        <v>61.5</v>
      </c>
      <c r="H16" s="15">
        <v>85.46</v>
      </c>
      <c r="I16" s="15">
        <f t="shared" si="0"/>
        <v>75.876</v>
      </c>
      <c r="J16" s="5">
        <v>1</v>
      </c>
      <c r="K16" s="5" t="s">
        <v>16</v>
      </c>
    </row>
    <row r="17" ht="25" customHeight="true" spans="1:11">
      <c r="A17" s="5">
        <v>15</v>
      </c>
      <c r="B17" s="7"/>
      <c r="C17" s="7"/>
      <c r="D17" s="7" t="s">
        <v>48</v>
      </c>
      <c r="E17" s="7" t="s">
        <v>49</v>
      </c>
      <c r="F17" s="13">
        <v>172</v>
      </c>
      <c r="G17" s="14">
        <f t="shared" si="1"/>
        <v>57.3333333333333</v>
      </c>
      <c r="H17" s="15">
        <v>84.38</v>
      </c>
      <c r="I17" s="15">
        <f t="shared" si="0"/>
        <v>73.5613333333333</v>
      </c>
      <c r="J17" s="5">
        <v>2</v>
      </c>
      <c r="K17" s="5" t="s">
        <v>24</v>
      </c>
    </row>
    <row r="18" ht="25" customHeight="true" spans="1:11">
      <c r="A18" s="5">
        <v>16</v>
      </c>
      <c r="B18" s="7"/>
      <c r="C18" s="7"/>
      <c r="D18" s="7" t="s">
        <v>50</v>
      </c>
      <c r="E18" s="7" t="s">
        <v>51</v>
      </c>
      <c r="F18" s="13">
        <v>168.5</v>
      </c>
      <c r="G18" s="14">
        <f t="shared" si="1"/>
        <v>56.1666666666667</v>
      </c>
      <c r="H18" s="15" t="s">
        <v>21</v>
      </c>
      <c r="I18" s="15" t="s">
        <v>22</v>
      </c>
      <c r="J18" s="5" t="s">
        <v>23</v>
      </c>
      <c r="K18" s="5" t="s">
        <v>24</v>
      </c>
    </row>
    <row r="19" ht="25" customHeight="true" spans="1:11">
      <c r="A19" s="5">
        <v>17</v>
      </c>
      <c r="B19" s="7"/>
      <c r="C19" s="8" t="s">
        <v>52</v>
      </c>
      <c r="D19" s="8" t="s">
        <v>53</v>
      </c>
      <c r="E19" s="8" t="s">
        <v>54</v>
      </c>
      <c r="F19" s="17">
        <v>200.5</v>
      </c>
      <c r="G19" s="14">
        <f t="shared" si="1"/>
        <v>66.8333333333333</v>
      </c>
      <c r="H19" s="15">
        <v>72.22</v>
      </c>
      <c r="I19" s="15">
        <f t="shared" si="0"/>
        <v>70.0653333333333</v>
      </c>
      <c r="J19" s="5">
        <v>2</v>
      </c>
      <c r="K19" s="5" t="s">
        <v>24</v>
      </c>
    </row>
    <row r="20" ht="25" customHeight="true" spans="1:11">
      <c r="A20" s="5">
        <v>18</v>
      </c>
      <c r="B20" s="7"/>
      <c r="C20" s="8"/>
      <c r="D20" s="8" t="s">
        <v>55</v>
      </c>
      <c r="E20" s="8" t="s">
        <v>56</v>
      </c>
      <c r="F20" s="17">
        <v>192</v>
      </c>
      <c r="G20" s="14">
        <f t="shared" si="1"/>
        <v>64</v>
      </c>
      <c r="H20" s="15">
        <v>86.3</v>
      </c>
      <c r="I20" s="15">
        <f t="shared" si="0"/>
        <v>77.38</v>
      </c>
      <c r="J20" s="5">
        <v>1</v>
      </c>
      <c r="K20" s="5" t="s">
        <v>16</v>
      </c>
    </row>
    <row r="21" ht="25" customHeight="true" spans="1:11">
      <c r="A21" s="5">
        <v>19</v>
      </c>
      <c r="B21" s="7"/>
      <c r="C21" s="8"/>
      <c r="D21" s="8" t="s">
        <v>57</v>
      </c>
      <c r="E21" s="8" t="s">
        <v>58</v>
      </c>
      <c r="F21" s="17">
        <v>188.5</v>
      </c>
      <c r="G21" s="14">
        <f t="shared" si="1"/>
        <v>62.8333333333333</v>
      </c>
      <c r="H21" s="15" t="s">
        <v>21</v>
      </c>
      <c r="I21" s="15" t="s">
        <v>22</v>
      </c>
      <c r="J21" s="5" t="s">
        <v>23</v>
      </c>
      <c r="K21" s="5" t="s">
        <v>24</v>
      </c>
    </row>
    <row r="22" ht="25" customHeight="true" spans="1:11">
      <c r="A22" s="5">
        <v>20</v>
      </c>
      <c r="B22" s="7"/>
      <c r="C22" s="8" t="s">
        <v>59</v>
      </c>
      <c r="D22" s="8" t="s">
        <v>60</v>
      </c>
      <c r="E22" s="8" t="s">
        <v>61</v>
      </c>
      <c r="F22" s="17">
        <v>204</v>
      </c>
      <c r="G22" s="14">
        <f t="shared" si="1"/>
        <v>68</v>
      </c>
      <c r="H22" s="15">
        <v>87.16</v>
      </c>
      <c r="I22" s="15">
        <f t="shared" si="0"/>
        <v>79.496</v>
      </c>
      <c r="J22" s="5">
        <v>1</v>
      </c>
      <c r="K22" s="5" t="s">
        <v>16</v>
      </c>
    </row>
    <row r="23" ht="25" customHeight="true" spans="1:11">
      <c r="A23" s="5">
        <v>21</v>
      </c>
      <c r="B23" s="7"/>
      <c r="C23" s="8"/>
      <c r="D23" s="8" t="s">
        <v>62</v>
      </c>
      <c r="E23" s="8" t="s">
        <v>63</v>
      </c>
      <c r="F23" s="17">
        <v>188.5</v>
      </c>
      <c r="G23" s="14">
        <f t="shared" si="1"/>
        <v>62.8333333333333</v>
      </c>
      <c r="H23" s="15">
        <v>84.82</v>
      </c>
      <c r="I23" s="15">
        <f t="shared" ref="I23:I37" si="2">SUM(G23*0.4+H23*0.6)</f>
        <v>76.0253333333333</v>
      </c>
      <c r="J23" s="5">
        <v>2</v>
      </c>
      <c r="K23" s="5" t="s">
        <v>24</v>
      </c>
    </row>
    <row r="24" ht="25" customHeight="true" spans="1:11">
      <c r="A24" s="5">
        <v>22</v>
      </c>
      <c r="B24" s="7"/>
      <c r="C24" s="8"/>
      <c r="D24" s="8" t="s">
        <v>64</v>
      </c>
      <c r="E24" s="8" t="s">
        <v>65</v>
      </c>
      <c r="F24" s="17">
        <v>175.5</v>
      </c>
      <c r="G24" s="14">
        <f t="shared" si="1"/>
        <v>58.5</v>
      </c>
      <c r="H24" s="15">
        <v>75.6</v>
      </c>
      <c r="I24" s="15">
        <f t="shared" si="2"/>
        <v>68.76</v>
      </c>
      <c r="J24" s="5">
        <v>3</v>
      </c>
      <c r="K24" s="5" t="s">
        <v>24</v>
      </c>
    </row>
    <row r="25" ht="25" customHeight="true" spans="1:11">
      <c r="A25" s="5">
        <v>23</v>
      </c>
      <c r="B25" s="7"/>
      <c r="C25" s="8" t="s">
        <v>66</v>
      </c>
      <c r="D25" s="8" t="s">
        <v>67</v>
      </c>
      <c r="E25" s="8" t="s">
        <v>68</v>
      </c>
      <c r="F25" s="17">
        <v>186</v>
      </c>
      <c r="G25" s="14">
        <f t="shared" si="1"/>
        <v>62</v>
      </c>
      <c r="H25" s="15">
        <v>84.86</v>
      </c>
      <c r="I25" s="15">
        <f t="shared" si="2"/>
        <v>75.716</v>
      </c>
      <c r="J25" s="5">
        <v>1</v>
      </c>
      <c r="K25" s="5" t="s">
        <v>16</v>
      </c>
    </row>
    <row r="26" ht="25" customHeight="true" spans="1:11">
      <c r="A26" s="5">
        <v>24</v>
      </c>
      <c r="B26" s="7"/>
      <c r="C26" s="8"/>
      <c r="D26" s="8" t="s">
        <v>69</v>
      </c>
      <c r="E26" s="8" t="s">
        <v>70</v>
      </c>
      <c r="F26" s="17">
        <v>176.5</v>
      </c>
      <c r="G26" s="14">
        <f t="shared" si="1"/>
        <v>58.8333333333333</v>
      </c>
      <c r="H26" s="15">
        <v>85.1</v>
      </c>
      <c r="I26" s="15">
        <f t="shared" si="2"/>
        <v>74.5933333333333</v>
      </c>
      <c r="J26" s="5">
        <v>2</v>
      </c>
      <c r="K26" s="5" t="s">
        <v>24</v>
      </c>
    </row>
    <row r="27" ht="25" customHeight="true" spans="1:11">
      <c r="A27" s="5">
        <v>25</v>
      </c>
      <c r="B27" s="7"/>
      <c r="C27" s="8"/>
      <c r="D27" s="7" t="s">
        <v>71</v>
      </c>
      <c r="E27" s="8">
        <v>3143992703823</v>
      </c>
      <c r="F27" s="18">
        <v>176</v>
      </c>
      <c r="G27" s="14">
        <f t="shared" si="1"/>
        <v>58.6666666666667</v>
      </c>
      <c r="H27" s="15">
        <v>83.5</v>
      </c>
      <c r="I27" s="15">
        <f t="shared" si="2"/>
        <v>73.5666666666667</v>
      </c>
      <c r="J27" s="5">
        <v>3</v>
      </c>
      <c r="K27" s="5" t="s">
        <v>24</v>
      </c>
    </row>
    <row r="28" ht="25" customHeight="true" spans="1:11">
      <c r="A28" s="5">
        <v>26</v>
      </c>
      <c r="B28" s="9" t="s">
        <v>72</v>
      </c>
      <c r="C28" s="8" t="s">
        <v>13</v>
      </c>
      <c r="D28" s="8" t="s">
        <v>73</v>
      </c>
      <c r="E28" s="8" t="s">
        <v>74</v>
      </c>
      <c r="F28" s="17">
        <v>189</v>
      </c>
      <c r="G28" s="14">
        <f t="shared" si="1"/>
        <v>63</v>
      </c>
      <c r="H28" s="15">
        <v>77.3</v>
      </c>
      <c r="I28" s="15">
        <f t="shared" si="2"/>
        <v>71.58</v>
      </c>
      <c r="J28" s="5">
        <v>1</v>
      </c>
      <c r="K28" s="5" t="s">
        <v>16</v>
      </c>
    </row>
    <row r="29" ht="25" customHeight="true" spans="1:11">
      <c r="A29" s="5">
        <v>27</v>
      </c>
      <c r="B29" s="8"/>
      <c r="C29" s="8"/>
      <c r="D29" s="8" t="s">
        <v>75</v>
      </c>
      <c r="E29" s="8" t="s">
        <v>76</v>
      </c>
      <c r="F29" s="17">
        <v>186</v>
      </c>
      <c r="G29" s="14">
        <f t="shared" si="1"/>
        <v>62</v>
      </c>
      <c r="H29" s="15">
        <v>74.3</v>
      </c>
      <c r="I29" s="15">
        <f t="shared" si="2"/>
        <v>69.38</v>
      </c>
      <c r="J29" s="5">
        <v>2</v>
      </c>
      <c r="K29" s="5" t="s">
        <v>24</v>
      </c>
    </row>
    <row r="30" ht="25" customHeight="true" spans="1:11">
      <c r="A30" s="5">
        <v>28</v>
      </c>
      <c r="B30" s="8"/>
      <c r="C30" s="8" t="s">
        <v>33</v>
      </c>
      <c r="D30" s="8" t="s">
        <v>77</v>
      </c>
      <c r="E30" s="8" t="s">
        <v>78</v>
      </c>
      <c r="F30" s="17">
        <v>192.5</v>
      </c>
      <c r="G30" s="14">
        <f t="shared" si="1"/>
        <v>64.1666666666667</v>
      </c>
      <c r="H30" s="15">
        <v>79.2</v>
      </c>
      <c r="I30" s="15">
        <f t="shared" si="2"/>
        <v>73.1866666666667</v>
      </c>
      <c r="J30" s="5">
        <v>2</v>
      </c>
      <c r="K30" s="5" t="s">
        <v>24</v>
      </c>
    </row>
    <row r="31" ht="25" customHeight="true" spans="1:11">
      <c r="A31" s="5">
        <v>29</v>
      </c>
      <c r="B31" s="8"/>
      <c r="C31" s="8"/>
      <c r="D31" s="8" t="s">
        <v>79</v>
      </c>
      <c r="E31" s="8" t="s">
        <v>80</v>
      </c>
      <c r="F31" s="17">
        <v>173</v>
      </c>
      <c r="G31" s="14">
        <f t="shared" si="1"/>
        <v>57.6666666666667</v>
      </c>
      <c r="H31" s="15" t="s">
        <v>21</v>
      </c>
      <c r="I31" s="15" t="s">
        <v>22</v>
      </c>
      <c r="J31" s="5" t="s">
        <v>23</v>
      </c>
      <c r="K31" s="5" t="s">
        <v>24</v>
      </c>
    </row>
    <row r="32" ht="25" customHeight="true" spans="1:11">
      <c r="A32" s="5">
        <v>30</v>
      </c>
      <c r="B32" s="8"/>
      <c r="C32" s="8"/>
      <c r="D32" s="8" t="s">
        <v>81</v>
      </c>
      <c r="E32" s="8" t="s">
        <v>82</v>
      </c>
      <c r="F32" s="17">
        <v>171.5</v>
      </c>
      <c r="G32" s="14">
        <f t="shared" si="1"/>
        <v>57.1666666666667</v>
      </c>
      <c r="H32" s="15">
        <v>85.8</v>
      </c>
      <c r="I32" s="15">
        <f t="shared" si="2"/>
        <v>74.3466666666667</v>
      </c>
      <c r="J32" s="5">
        <v>1</v>
      </c>
      <c r="K32" s="5" t="s">
        <v>16</v>
      </c>
    </row>
    <row r="33" ht="25" customHeight="true" spans="1:11">
      <c r="A33" s="5">
        <v>31</v>
      </c>
      <c r="B33" s="8"/>
      <c r="C33" s="8" t="s">
        <v>83</v>
      </c>
      <c r="D33" s="8" t="s">
        <v>84</v>
      </c>
      <c r="E33" s="8" t="s">
        <v>85</v>
      </c>
      <c r="F33" s="17">
        <v>190.5</v>
      </c>
      <c r="G33" s="14">
        <f t="shared" si="1"/>
        <v>63.5</v>
      </c>
      <c r="H33" s="15">
        <v>77.14</v>
      </c>
      <c r="I33" s="15">
        <f t="shared" si="2"/>
        <v>71.684</v>
      </c>
      <c r="J33" s="5">
        <v>3</v>
      </c>
      <c r="K33" s="5" t="s">
        <v>24</v>
      </c>
    </row>
    <row r="34" ht="25" customHeight="true" spans="1:11">
      <c r="A34" s="5">
        <v>32</v>
      </c>
      <c r="B34" s="8"/>
      <c r="C34" s="8"/>
      <c r="D34" s="8" t="s">
        <v>86</v>
      </c>
      <c r="E34" s="8" t="s">
        <v>87</v>
      </c>
      <c r="F34" s="17">
        <v>190.5</v>
      </c>
      <c r="G34" s="14">
        <f t="shared" si="1"/>
        <v>63.5</v>
      </c>
      <c r="H34" s="15">
        <v>83.1</v>
      </c>
      <c r="I34" s="15">
        <f t="shared" si="2"/>
        <v>75.26</v>
      </c>
      <c r="J34" s="5">
        <v>1</v>
      </c>
      <c r="K34" s="5" t="s">
        <v>16</v>
      </c>
    </row>
    <row r="35" ht="25" customHeight="true" spans="1:11">
      <c r="A35" s="5">
        <v>33</v>
      </c>
      <c r="B35" s="8"/>
      <c r="C35" s="8"/>
      <c r="D35" s="8" t="s">
        <v>88</v>
      </c>
      <c r="E35" s="8" t="s">
        <v>89</v>
      </c>
      <c r="F35" s="17">
        <v>181.5</v>
      </c>
      <c r="G35" s="14">
        <f t="shared" si="1"/>
        <v>60.5</v>
      </c>
      <c r="H35" s="15">
        <v>81.04</v>
      </c>
      <c r="I35" s="15">
        <f t="shared" si="2"/>
        <v>72.824</v>
      </c>
      <c r="J35" s="5">
        <v>2</v>
      </c>
      <c r="K35" s="5" t="s">
        <v>24</v>
      </c>
    </row>
    <row r="36" ht="25" customHeight="true" spans="1:11">
      <c r="A36" s="5">
        <v>34</v>
      </c>
      <c r="B36" s="9" t="s">
        <v>90</v>
      </c>
      <c r="C36" s="8" t="s">
        <v>91</v>
      </c>
      <c r="D36" s="8" t="s">
        <v>92</v>
      </c>
      <c r="E36" s="8" t="s">
        <v>93</v>
      </c>
      <c r="F36" s="17">
        <v>190</v>
      </c>
      <c r="G36" s="14">
        <f t="shared" si="1"/>
        <v>63.3333333333333</v>
      </c>
      <c r="H36" s="15" t="s">
        <v>21</v>
      </c>
      <c r="I36" s="15" t="s">
        <v>22</v>
      </c>
      <c r="J36" s="5" t="s">
        <v>23</v>
      </c>
      <c r="K36" s="5" t="s">
        <v>24</v>
      </c>
    </row>
    <row r="37" ht="25" customHeight="true" spans="1:11">
      <c r="A37" s="5">
        <v>35</v>
      </c>
      <c r="B37" s="8"/>
      <c r="C37" s="8"/>
      <c r="D37" s="8" t="s">
        <v>94</v>
      </c>
      <c r="E37" s="8" t="s">
        <v>95</v>
      </c>
      <c r="F37" s="17">
        <v>187</v>
      </c>
      <c r="G37" s="14">
        <f t="shared" ref="G37:G53" si="3">F37/3</f>
        <v>62.3333333333333</v>
      </c>
      <c r="H37" s="15">
        <v>84.8</v>
      </c>
      <c r="I37" s="15">
        <f t="shared" si="2"/>
        <v>75.8133333333333</v>
      </c>
      <c r="J37" s="5">
        <v>1</v>
      </c>
      <c r="K37" s="5" t="s">
        <v>16</v>
      </c>
    </row>
    <row r="38" ht="25" customHeight="true" spans="1:11">
      <c r="A38" s="5">
        <v>36</v>
      </c>
      <c r="B38" s="8"/>
      <c r="C38" s="8"/>
      <c r="D38" s="8" t="s">
        <v>96</v>
      </c>
      <c r="E38" s="8" t="s">
        <v>97</v>
      </c>
      <c r="F38" s="13">
        <v>186</v>
      </c>
      <c r="G38" s="14">
        <f t="shared" si="3"/>
        <v>62</v>
      </c>
      <c r="H38" s="15">
        <v>74.36</v>
      </c>
      <c r="I38" s="15">
        <f t="shared" ref="I38:I50" si="4">SUM(G38*0.4+H38*0.6)</f>
        <v>69.416</v>
      </c>
      <c r="J38" s="5">
        <v>2</v>
      </c>
      <c r="K38" s="5" t="s">
        <v>24</v>
      </c>
    </row>
    <row r="39" ht="25" customHeight="true" spans="1:11">
      <c r="A39" s="5">
        <v>37</v>
      </c>
      <c r="B39" s="8"/>
      <c r="C39" s="8" t="s">
        <v>98</v>
      </c>
      <c r="D39" s="8" t="s">
        <v>99</v>
      </c>
      <c r="E39" s="8" t="s">
        <v>100</v>
      </c>
      <c r="F39" s="17">
        <v>218.5</v>
      </c>
      <c r="G39" s="14">
        <f t="shared" si="3"/>
        <v>72.8333333333333</v>
      </c>
      <c r="H39" s="15">
        <v>87.1</v>
      </c>
      <c r="I39" s="15">
        <f t="shared" si="4"/>
        <v>81.3933333333333</v>
      </c>
      <c r="J39" s="5">
        <v>1</v>
      </c>
      <c r="K39" s="5" t="s">
        <v>16</v>
      </c>
    </row>
    <row r="40" ht="25" customHeight="true" spans="1:11">
      <c r="A40" s="5">
        <v>38</v>
      </c>
      <c r="B40" s="8"/>
      <c r="C40" s="8"/>
      <c r="D40" s="8" t="s">
        <v>101</v>
      </c>
      <c r="E40" s="8" t="s">
        <v>102</v>
      </c>
      <c r="F40" s="17">
        <v>205</v>
      </c>
      <c r="G40" s="14">
        <f t="shared" si="3"/>
        <v>68.3333333333333</v>
      </c>
      <c r="H40" s="15">
        <v>72.98</v>
      </c>
      <c r="I40" s="15">
        <f t="shared" si="4"/>
        <v>71.1213333333333</v>
      </c>
      <c r="J40" s="5">
        <v>3</v>
      </c>
      <c r="K40" s="5" t="s">
        <v>24</v>
      </c>
    </row>
    <row r="41" ht="25" customHeight="true" spans="1:11">
      <c r="A41" s="5">
        <v>39</v>
      </c>
      <c r="B41" s="8"/>
      <c r="C41" s="8"/>
      <c r="D41" s="8" t="s">
        <v>103</v>
      </c>
      <c r="E41" s="8" t="s">
        <v>104</v>
      </c>
      <c r="F41" s="17">
        <v>201</v>
      </c>
      <c r="G41" s="14">
        <f t="shared" si="3"/>
        <v>67</v>
      </c>
      <c r="H41" s="15">
        <v>80.32</v>
      </c>
      <c r="I41" s="15">
        <f t="shared" si="4"/>
        <v>74.992</v>
      </c>
      <c r="J41" s="5">
        <v>2</v>
      </c>
      <c r="K41" s="5" t="s">
        <v>24</v>
      </c>
    </row>
    <row r="42" ht="25" customHeight="true" spans="1:11">
      <c r="A42" s="5">
        <v>40</v>
      </c>
      <c r="B42" s="8"/>
      <c r="C42" s="8" t="s">
        <v>105</v>
      </c>
      <c r="D42" s="8" t="s">
        <v>106</v>
      </c>
      <c r="E42" s="8" t="s">
        <v>107</v>
      </c>
      <c r="F42" s="17">
        <v>196.5</v>
      </c>
      <c r="G42" s="14">
        <f t="shared" si="3"/>
        <v>65.5</v>
      </c>
      <c r="H42" s="15">
        <v>83.14</v>
      </c>
      <c r="I42" s="15">
        <f t="shared" si="4"/>
        <v>76.084</v>
      </c>
      <c r="J42" s="5">
        <v>1</v>
      </c>
      <c r="K42" s="5" t="s">
        <v>16</v>
      </c>
    </row>
    <row r="43" ht="25" customHeight="true" spans="1:11">
      <c r="A43" s="5">
        <v>41</v>
      </c>
      <c r="B43" s="8"/>
      <c r="C43" s="8"/>
      <c r="D43" s="8" t="s">
        <v>108</v>
      </c>
      <c r="E43" s="8" t="s">
        <v>109</v>
      </c>
      <c r="F43" s="17">
        <v>183.5</v>
      </c>
      <c r="G43" s="14">
        <f t="shared" si="3"/>
        <v>61.1666666666667</v>
      </c>
      <c r="H43" s="15">
        <v>80.94</v>
      </c>
      <c r="I43" s="15">
        <f t="shared" si="4"/>
        <v>73.0306666666667</v>
      </c>
      <c r="J43" s="5">
        <v>2</v>
      </c>
      <c r="K43" s="5" t="s">
        <v>24</v>
      </c>
    </row>
    <row r="44" ht="25" customHeight="true" spans="1:11">
      <c r="A44" s="5">
        <v>42</v>
      </c>
      <c r="B44" s="8"/>
      <c r="C44" s="8"/>
      <c r="D44" s="7" t="s">
        <v>110</v>
      </c>
      <c r="E44" s="8" t="s">
        <v>111</v>
      </c>
      <c r="F44" s="17">
        <v>164</v>
      </c>
      <c r="G44" s="14">
        <f t="shared" si="3"/>
        <v>54.6666666666667</v>
      </c>
      <c r="H44" s="15" t="s">
        <v>21</v>
      </c>
      <c r="I44" s="15" t="s">
        <v>22</v>
      </c>
      <c r="J44" s="5" t="s">
        <v>23</v>
      </c>
      <c r="K44" s="5" t="s">
        <v>24</v>
      </c>
    </row>
    <row r="45" ht="25" customHeight="true" spans="1:11">
      <c r="A45" s="5">
        <v>43</v>
      </c>
      <c r="B45" s="8"/>
      <c r="C45" s="8" t="s">
        <v>30</v>
      </c>
      <c r="D45" s="8" t="s">
        <v>112</v>
      </c>
      <c r="E45" s="8" t="s">
        <v>113</v>
      </c>
      <c r="F45" s="17">
        <v>200</v>
      </c>
      <c r="G45" s="14">
        <f t="shared" si="3"/>
        <v>66.6666666666667</v>
      </c>
      <c r="H45" s="15" t="s">
        <v>21</v>
      </c>
      <c r="I45" s="15" t="s">
        <v>22</v>
      </c>
      <c r="J45" s="5" t="s">
        <v>23</v>
      </c>
      <c r="K45" s="5" t="s">
        <v>24</v>
      </c>
    </row>
    <row r="46" ht="25" customHeight="true" spans="1:11">
      <c r="A46" s="5">
        <v>44</v>
      </c>
      <c r="B46" s="8"/>
      <c r="C46" s="8"/>
      <c r="D46" s="8" t="s">
        <v>114</v>
      </c>
      <c r="E46" s="8" t="s">
        <v>115</v>
      </c>
      <c r="F46" s="17">
        <v>191.5</v>
      </c>
      <c r="G46" s="14">
        <f t="shared" si="3"/>
        <v>63.8333333333333</v>
      </c>
      <c r="H46" s="15">
        <v>82.9</v>
      </c>
      <c r="I46" s="15">
        <f t="shared" si="4"/>
        <v>75.2733333333333</v>
      </c>
      <c r="J46" s="5">
        <v>1</v>
      </c>
      <c r="K46" s="5" t="s">
        <v>16</v>
      </c>
    </row>
    <row r="47" ht="25" customHeight="true" spans="1:11">
      <c r="A47" s="5">
        <v>45</v>
      </c>
      <c r="B47" s="8"/>
      <c r="C47" s="8"/>
      <c r="D47" s="8" t="s">
        <v>116</v>
      </c>
      <c r="E47" s="8" t="s">
        <v>117</v>
      </c>
      <c r="F47" s="17">
        <v>181</v>
      </c>
      <c r="G47" s="14">
        <f t="shared" si="3"/>
        <v>60.3333333333333</v>
      </c>
      <c r="H47" s="15">
        <v>74.74</v>
      </c>
      <c r="I47" s="15">
        <f t="shared" si="4"/>
        <v>68.9773333333333</v>
      </c>
      <c r="J47" s="5">
        <v>2</v>
      </c>
      <c r="K47" s="5" t="s">
        <v>24</v>
      </c>
    </row>
    <row r="48" ht="25" customHeight="true" spans="1:11">
      <c r="A48" s="5">
        <v>46</v>
      </c>
      <c r="B48" s="9" t="s">
        <v>118</v>
      </c>
      <c r="C48" s="8" t="s">
        <v>98</v>
      </c>
      <c r="D48" s="8" t="s">
        <v>119</v>
      </c>
      <c r="E48" s="8" t="s">
        <v>120</v>
      </c>
      <c r="F48" s="17">
        <v>192</v>
      </c>
      <c r="G48" s="14">
        <f t="shared" si="3"/>
        <v>64</v>
      </c>
      <c r="H48" s="15" t="s">
        <v>21</v>
      </c>
      <c r="I48" s="15" t="s">
        <v>22</v>
      </c>
      <c r="J48" s="5" t="s">
        <v>23</v>
      </c>
      <c r="K48" s="5" t="s">
        <v>24</v>
      </c>
    </row>
    <row r="49" ht="25" customHeight="true" spans="1:11">
      <c r="A49" s="5">
        <v>47</v>
      </c>
      <c r="B49" s="8"/>
      <c r="C49" s="8"/>
      <c r="D49" s="8" t="s">
        <v>121</v>
      </c>
      <c r="E49" s="8" t="s">
        <v>122</v>
      </c>
      <c r="F49" s="17">
        <v>186</v>
      </c>
      <c r="G49" s="14">
        <f t="shared" si="3"/>
        <v>62</v>
      </c>
      <c r="H49" s="15">
        <v>86.62</v>
      </c>
      <c r="I49" s="15">
        <f t="shared" si="4"/>
        <v>76.772</v>
      </c>
      <c r="J49" s="5">
        <v>1</v>
      </c>
      <c r="K49" s="5" t="s">
        <v>16</v>
      </c>
    </row>
    <row r="50" ht="25" customHeight="true" spans="1:11">
      <c r="A50" s="5">
        <v>48</v>
      </c>
      <c r="B50" s="8"/>
      <c r="C50" s="8"/>
      <c r="D50" s="8" t="s">
        <v>123</v>
      </c>
      <c r="E50" s="8" t="s">
        <v>124</v>
      </c>
      <c r="F50" s="17">
        <v>185.5</v>
      </c>
      <c r="G50" s="14">
        <f t="shared" si="3"/>
        <v>61.8333333333333</v>
      </c>
      <c r="H50" s="15">
        <v>79.16</v>
      </c>
      <c r="I50" s="15">
        <f t="shared" si="4"/>
        <v>72.2293333333333</v>
      </c>
      <c r="J50" s="5">
        <v>2</v>
      </c>
      <c r="K50" s="5" t="s">
        <v>24</v>
      </c>
    </row>
    <row r="51" ht="25" customHeight="true" spans="1:11">
      <c r="A51" s="5">
        <v>49</v>
      </c>
      <c r="B51" s="8"/>
      <c r="C51" s="8" t="s">
        <v>125</v>
      </c>
      <c r="D51" s="8" t="s">
        <v>126</v>
      </c>
      <c r="E51" s="8" t="s">
        <v>127</v>
      </c>
      <c r="F51" s="17">
        <v>192</v>
      </c>
      <c r="G51" s="14">
        <f t="shared" si="3"/>
        <v>64</v>
      </c>
      <c r="H51" s="15" t="s">
        <v>21</v>
      </c>
      <c r="I51" s="15" t="s">
        <v>22</v>
      </c>
      <c r="J51" s="5" t="s">
        <v>23</v>
      </c>
      <c r="K51" s="5" t="s">
        <v>24</v>
      </c>
    </row>
    <row r="52" ht="25" customHeight="true" spans="1:11">
      <c r="A52" s="5">
        <v>50</v>
      </c>
      <c r="B52" s="8"/>
      <c r="C52" s="8"/>
      <c r="D52" s="8" t="s">
        <v>128</v>
      </c>
      <c r="E52" s="8" t="s">
        <v>129</v>
      </c>
      <c r="F52" s="17">
        <v>180.5</v>
      </c>
      <c r="G52" s="14">
        <f t="shared" si="3"/>
        <v>60.1666666666667</v>
      </c>
      <c r="H52" s="15">
        <v>84.04</v>
      </c>
      <c r="I52" s="15">
        <f>SUM(G52*0.4+H52*0.6)</f>
        <v>74.4906666666667</v>
      </c>
      <c r="J52" s="5">
        <v>1</v>
      </c>
      <c r="K52" s="5" t="s">
        <v>16</v>
      </c>
    </row>
    <row r="53" ht="25" customHeight="true" spans="1:11">
      <c r="A53" s="5">
        <v>51</v>
      </c>
      <c r="B53" s="8"/>
      <c r="C53" s="8"/>
      <c r="D53" s="8" t="s">
        <v>130</v>
      </c>
      <c r="E53" s="8" t="s">
        <v>131</v>
      </c>
      <c r="F53" s="17">
        <v>171.5</v>
      </c>
      <c r="G53" s="14">
        <f t="shared" si="3"/>
        <v>57.1666666666667</v>
      </c>
      <c r="H53" s="15">
        <v>82.1</v>
      </c>
      <c r="I53" s="15">
        <f>SUM(G53*0.4+H53*0.6)</f>
        <v>72.1266666666667</v>
      </c>
      <c r="J53" s="5">
        <v>2</v>
      </c>
      <c r="K53" s="5" t="s">
        <v>24</v>
      </c>
    </row>
  </sheetData>
  <mergeCells count="20">
    <mergeCell ref="A1:K1"/>
    <mergeCell ref="B3:B27"/>
    <mergeCell ref="B28:B35"/>
    <mergeCell ref="B36:B47"/>
    <mergeCell ref="B48:B53"/>
    <mergeCell ref="C3:C8"/>
    <mergeCell ref="C10:C15"/>
    <mergeCell ref="C16:C18"/>
    <mergeCell ref="C19:C21"/>
    <mergeCell ref="C22:C24"/>
    <mergeCell ref="C25:C27"/>
    <mergeCell ref="C28:C29"/>
    <mergeCell ref="C30:C32"/>
    <mergeCell ref="C33:C35"/>
    <mergeCell ref="C36:C38"/>
    <mergeCell ref="C39:C41"/>
    <mergeCell ref="C42:C44"/>
    <mergeCell ref="C45:C47"/>
    <mergeCell ref="C48:C50"/>
    <mergeCell ref="C51:C53"/>
  </mergeCells>
  <pageMargins left="0.7" right="0.865972222222222" top="0.75" bottom="0.75" header="0.3" footer="0.3"/>
  <pageSetup paperSize="9" scale="77" orientation="portrait"/>
  <headerFooter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综合成绩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2022-10-31T07:15:00Z</dcterms:created>
  <dcterms:modified xsi:type="dcterms:W3CDTF">2023-02-14T16:29:26Z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ABAC1C790B314294903FC3BF1B0E1343</vt:lpwstr>
  </property>
  <property fmtid="{D5CDD505-2E9C-101B-9397-08002B2CF9AE}" pid="3" name="KSOProductBuildVer">
    <vt:lpwstr>2052-11.8.2.10458</vt:lpwstr>
  </property>
</Properties>
</file>