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360" yWindow="-105" windowWidth="14700" windowHeight="7770"/>
  </bookViews>
  <sheets>
    <sheet name="市州" sheetId="1" r:id="rId1"/>
    <sheet name="县市区排名" sheetId="4" r:id="rId2"/>
    <sheet name="市州-县市区排名" sheetId="6" r:id="rId3"/>
    <sheet name="Sheet3" sheetId="3" r:id="rId4"/>
  </sheets>
  <definedNames>
    <definedName name="_xlnm._FilterDatabase" localSheetId="0" hidden="1">市州!$A$3:$Z$4</definedName>
    <definedName name="_xlnm._FilterDatabase" localSheetId="2" hidden="1">'市州-县市区排名'!$A$2:$T$4</definedName>
    <definedName name="_xlnm._FilterDatabase" localSheetId="1" hidden="1">县市区排名!$A$3:$R$5</definedName>
    <definedName name="_xlnm.Print_Titles" localSheetId="2">'市州-县市区排名'!$1:$4</definedName>
    <definedName name="_xlnm.Print_Titles" localSheetId="1">县市区排名!$2:$5</definedName>
  </definedNames>
  <calcPr calcId="145621"/>
</workbook>
</file>

<file path=xl/calcChain.xml><?xml version="1.0" encoding="utf-8"?>
<calcChain xmlns="http://schemas.openxmlformats.org/spreadsheetml/2006/main">
  <c r="P7" i="1" l="1"/>
  <c r="P13" i="1"/>
  <c r="P8" i="1"/>
  <c r="P9" i="1"/>
  <c r="P10" i="1"/>
  <c r="P11" i="1"/>
  <c r="P12" i="1"/>
  <c r="P16" i="1"/>
  <c r="P14" i="1"/>
  <c r="P15" i="1"/>
  <c r="P17" i="1"/>
  <c r="P18" i="1"/>
  <c r="P19" i="1"/>
  <c r="P6" i="1"/>
  <c r="X7" i="1" l="1"/>
  <c r="Z7" i="1" s="1"/>
  <c r="X8" i="1"/>
  <c r="Z8" i="1" s="1"/>
  <c r="X13" i="1"/>
  <c r="Z13" i="1" s="1"/>
  <c r="X9" i="1"/>
  <c r="Z9" i="1" s="1"/>
  <c r="X10" i="1"/>
  <c r="Z10" i="1" s="1"/>
  <c r="X11" i="1"/>
  <c r="Z11" i="1" s="1"/>
  <c r="X12" i="1"/>
  <c r="Z12" i="1" s="1"/>
  <c r="X16" i="1"/>
  <c r="Z16" i="1" s="1"/>
  <c r="X14" i="1"/>
  <c r="Z14" i="1" s="1"/>
  <c r="X15" i="1"/>
  <c r="Z15" i="1" s="1"/>
  <c r="X17" i="1"/>
  <c r="Z17" i="1" s="1"/>
  <c r="X18" i="1"/>
  <c r="Z18" i="1" s="1"/>
  <c r="X19" i="1"/>
  <c r="Z19" i="1" s="1"/>
  <c r="X6" i="1"/>
  <c r="Z6" i="1" s="1"/>
  <c r="S91" i="6" l="1"/>
  <c r="S96" i="6"/>
  <c r="S93" i="6"/>
  <c r="S92" i="6"/>
  <c r="S95" i="6"/>
  <c r="S97" i="6"/>
  <c r="S94" i="6"/>
  <c r="S90" i="6"/>
  <c r="S81" i="6"/>
  <c r="S88" i="6"/>
  <c r="S87" i="6"/>
  <c r="S82" i="6"/>
  <c r="S84" i="6"/>
  <c r="S80" i="6"/>
  <c r="S85" i="6"/>
  <c r="S86" i="6"/>
  <c r="S89" i="6"/>
  <c r="S83" i="6"/>
  <c r="S79" i="6"/>
  <c r="S78" i="6"/>
  <c r="S68" i="6"/>
  <c r="S73" i="6"/>
  <c r="S74" i="6"/>
  <c r="S76" i="6"/>
  <c r="S72" i="6"/>
  <c r="S70" i="6"/>
  <c r="S71" i="6"/>
  <c r="S69" i="6"/>
  <c r="S77" i="6"/>
  <c r="S75" i="6"/>
  <c r="S67" i="6"/>
  <c r="S66" i="6"/>
  <c r="S65" i="6"/>
  <c r="S64" i="6"/>
  <c r="S59" i="6"/>
  <c r="S62" i="6"/>
  <c r="S61" i="6"/>
  <c r="S57" i="6"/>
  <c r="S60" i="6"/>
  <c r="S58" i="6"/>
  <c r="S63" i="6"/>
  <c r="S56" i="6"/>
  <c r="S55" i="6"/>
  <c r="S54" i="6"/>
  <c r="S53" i="6"/>
  <c r="S52" i="6"/>
  <c r="S50" i="6"/>
  <c r="S46" i="6"/>
  <c r="S49" i="6"/>
  <c r="S48" i="6"/>
  <c r="S43" i="6"/>
  <c r="S47" i="6"/>
  <c r="S44" i="6"/>
  <c r="S45" i="6"/>
  <c r="S51" i="6"/>
  <c r="S39" i="6"/>
  <c r="S42" i="6"/>
  <c r="S38" i="6"/>
  <c r="S41" i="6"/>
  <c r="S34" i="6"/>
  <c r="S35" i="6"/>
  <c r="S40" i="6"/>
  <c r="S37" i="6"/>
  <c r="S36" i="6"/>
  <c r="S33" i="6"/>
  <c r="S31" i="6"/>
  <c r="S29" i="6"/>
  <c r="S25" i="6"/>
  <c r="S30" i="6"/>
  <c r="S28" i="6"/>
  <c r="S27" i="6"/>
  <c r="S26" i="6"/>
  <c r="S32" i="6"/>
  <c r="S24" i="6"/>
  <c r="S18" i="6"/>
  <c r="S21" i="6"/>
  <c r="S17" i="6"/>
  <c r="S20" i="6"/>
  <c r="S22" i="6"/>
  <c r="S19" i="6"/>
  <c r="S23" i="6"/>
  <c r="S15" i="6"/>
  <c r="S16" i="6"/>
  <c r="S14" i="6"/>
  <c r="S9" i="6"/>
  <c r="S11" i="6"/>
  <c r="S12" i="6"/>
  <c r="S10" i="6"/>
  <c r="S13" i="6"/>
  <c r="S6" i="6"/>
  <c r="S7" i="6"/>
  <c r="S5" i="6"/>
  <c r="S8" i="6"/>
  <c r="R76" i="4" l="1"/>
  <c r="R35" i="4"/>
  <c r="R26" i="4"/>
  <c r="R13" i="4"/>
  <c r="R28" i="4"/>
  <c r="R25" i="4"/>
  <c r="R20" i="4"/>
  <c r="R15" i="4"/>
  <c r="R62" i="4"/>
  <c r="R51" i="4"/>
  <c r="R65" i="4"/>
  <c r="R50" i="4"/>
  <c r="R60" i="4"/>
  <c r="R14" i="4"/>
  <c r="R27" i="4"/>
  <c r="R52" i="4"/>
  <c r="R44" i="4"/>
  <c r="R32" i="4"/>
  <c r="R97" i="4"/>
  <c r="R81" i="4"/>
  <c r="R64" i="4"/>
  <c r="R49" i="4"/>
  <c r="R31" i="4"/>
  <c r="R66" i="4"/>
  <c r="R69" i="4"/>
  <c r="R92" i="4"/>
  <c r="R55" i="4"/>
  <c r="R37" i="4"/>
  <c r="R42" i="4"/>
  <c r="R34" i="4"/>
  <c r="R22" i="4"/>
  <c r="R72" i="4"/>
  <c r="R40" i="4"/>
  <c r="R11" i="4"/>
  <c r="R23" i="4"/>
  <c r="R19" i="4"/>
  <c r="R7" i="4"/>
  <c r="R17" i="4"/>
  <c r="R8" i="4"/>
  <c r="R9" i="4"/>
  <c r="R75" i="4"/>
  <c r="R57" i="4"/>
  <c r="R53" i="4"/>
  <c r="R46" i="4"/>
  <c r="R39" i="4"/>
  <c r="R95" i="4"/>
  <c r="R79" i="4"/>
  <c r="R29" i="4"/>
  <c r="R96" i="4"/>
  <c r="R84" i="4"/>
  <c r="R71" i="4"/>
  <c r="R94" i="4"/>
  <c r="R98" i="4"/>
  <c r="R93" i="4"/>
  <c r="R91" i="4"/>
  <c r="R30" i="4"/>
  <c r="R87" i="4"/>
  <c r="R82" i="4"/>
  <c r="R43" i="4"/>
  <c r="R61" i="4"/>
  <c r="R12" i="4"/>
  <c r="R63" i="4"/>
  <c r="R70" i="4"/>
  <c r="R89" i="4"/>
  <c r="R56" i="4"/>
  <c r="R36" i="4"/>
  <c r="R86" i="4"/>
  <c r="R88" i="4"/>
  <c r="R83" i="4"/>
  <c r="R90" i="4"/>
  <c r="R80" i="4"/>
  <c r="R24" i="4"/>
  <c r="R47" i="4"/>
  <c r="R6" i="4"/>
  <c r="R41" i="4"/>
  <c r="R74" i="4"/>
  <c r="R33" i="4"/>
  <c r="R77" i="4"/>
  <c r="R16" i="4"/>
  <c r="R38" i="4"/>
  <c r="R10" i="4"/>
  <c r="R58" i="4"/>
  <c r="R68" i="4"/>
  <c r="R67" i="4"/>
  <c r="R48" i="4"/>
  <c r="R59" i="4"/>
  <c r="R54" i="4"/>
  <c r="R85" i="4"/>
  <c r="R18" i="4"/>
  <c r="R45" i="4"/>
  <c r="R73" i="4"/>
  <c r="R21" i="4"/>
  <c r="R78" i="4"/>
</calcChain>
</file>

<file path=xl/sharedStrings.xml><?xml version="1.0" encoding="utf-8"?>
<sst xmlns="http://schemas.openxmlformats.org/spreadsheetml/2006/main" count="292" uniqueCount="172">
  <si>
    <t>市州</t>
    <phoneticPr fontId="1" type="noConversion"/>
  </si>
  <si>
    <t>长沙市</t>
    <phoneticPr fontId="1" type="noConversion"/>
  </si>
  <si>
    <t>株洲市</t>
    <phoneticPr fontId="1" type="noConversion"/>
  </si>
  <si>
    <t>湘潭市</t>
    <phoneticPr fontId="1" type="noConversion"/>
  </si>
  <si>
    <t>衡阳市</t>
    <phoneticPr fontId="1" type="noConversion"/>
  </si>
  <si>
    <t>郴州市</t>
    <phoneticPr fontId="1" type="noConversion"/>
  </si>
  <si>
    <t>永州市</t>
    <phoneticPr fontId="1" type="noConversion"/>
  </si>
  <si>
    <t>邵阳市</t>
    <phoneticPr fontId="1" type="noConversion"/>
  </si>
  <si>
    <t>娄底市</t>
    <phoneticPr fontId="1" type="noConversion"/>
  </si>
  <si>
    <t>岳阳市</t>
    <phoneticPr fontId="1" type="noConversion"/>
  </si>
  <si>
    <t>益阳市</t>
    <phoneticPr fontId="1" type="noConversion"/>
  </si>
  <si>
    <t>常德市</t>
    <phoneticPr fontId="1" type="noConversion"/>
  </si>
  <si>
    <t>张家界市</t>
    <phoneticPr fontId="1" type="noConversion"/>
  </si>
  <si>
    <t>怀化市</t>
    <phoneticPr fontId="1" type="noConversion"/>
  </si>
  <si>
    <t>湘西州</t>
    <phoneticPr fontId="1" type="noConversion"/>
  </si>
  <si>
    <t>排名</t>
    <phoneticPr fontId="1" type="noConversion"/>
  </si>
  <si>
    <t xml:space="preserve"> 全省道路运输安全“隐患清零”检查排名表（县市区）</t>
    <phoneticPr fontId="1" type="noConversion"/>
  </si>
  <si>
    <t xml:space="preserve">  全省道路运输安全“隐患清零”检查排名表（市州）</t>
    <phoneticPr fontId="1" type="noConversion"/>
  </si>
  <si>
    <t>两客一危平台数据情况</t>
    <phoneticPr fontId="1" type="noConversion"/>
  </si>
  <si>
    <t>县市区  平均分</t>
    <phoneticPr fontId="1" type="noConversion"/>
  </si>
  <si>
    <t>“两客一危”平台数据情况</t>
    <phoneticPr fontId="1" type="noConversion"/>
  </si>
  <si>
    <t>客运站场和运输企业情况</t>
    <phoneticPr fontId="1" type="noConversion"/>
  </si>
  <si>
    <t>驾驶员行为规范落实情况</t>
    <phoneticPr fontId="1" type="noConversion"/>
  </si>
  <si>
    <t>行车责任事故发生情况</t>
    <phoneticPr fontId="1" type="noConversion"/>
  </si>
  <si>
    <t>县市区</t>
    <phoneticPr fontId="1" type="noConversion"/>
  </si>
  <si>
    <t>扣分项目</t>
    <phoneticPr fontId="1" type="noConversion"/>
  </si>
  <si>
    <t>长沙县</t>
    <phoneticPr fontId="1" type="noConversion"/>
  </si>
  <si>
    <t>望城区</t>
    <phoneticPr fontId="1" type="noConversion"/>
  </si>
  <si>
    <t>宁乡县</t>
    <phoneticPr fontId="1" type="noConversion"/>
  </si>
  <si>
    <t>君山区</t>
    <phoneticPr fontId="1" type="noConversion"/>
  </si>
  <si>
    <t>云溪区</t>
    <phoneticPr fontId="1" type="noConversion"/>
  </si>
  <si>
    <t>岳阳县</t>
    <phoneticPr fontId="1" type="noConversion"/>
  </si>
  <si>
    <t>华容县</t>
    <phoneticPr fontId="1" type="noConversion"/>
  </si>
  <si>
    <t>临湘县</t>
    <phoneticPr fontId="1" type="noConversion"/>
  </si>
  <si>
    <t>平江县</t>
    <phoneticPr fontId="1" type="noConversion"/>
  </si>
  <si>
    <t>湘阴县</t>
    <phoneticPr fontId="1" type="noConversion"/>
  </si>
  <si>
    <t>汨罗县</t>
    <phoneticPr fontId="1" type="noConversion"/>
  </si>
  <si>
    <t>韶山市</t>
    <phoneticPr fontId="1" type="noConversion"/>
  </si>
  <si>
    <t>湘乡市</t>
    <phoneticPr fontId="1" type="noConversion"/>
  </si>
  <si>
    <t>湘潭县</t>
    <phoneticPr fontId="1" type="noConversion"/>
  </si>
  <si>
    <t>耒阳市</t>
    <phoneticPr fontId="1" type="noConversion"/>
  </si>
  <si>
    <t>常宁市</t>
    <phoneticPr fontId="1" type="noConversion"/>
  </si>
  <si>
    <t>祁东县</t>
    <phoneticPr fontId="1" type="noConversion"/>
  </si>
  <si>
    <t>衡山县</t>
    <phoneticPr fontId="1" type="noConversion"/>
  </si>
  <si>
    <t>南岳区</t>
    <phoneticPr fontId="1" type="noConversion"/>
  </si>
  <si>
    <t>衡东县</t>
    <phoneticPr fontId="1" type="noConversion"/>
  </si>
  <si>
    <t>衡南县</t>
    <phoneticPr fontId="1" type="noConversion"/>
  </si>
  <si>
    <t>衡阳县</t>
    <phoneticPr fontId="1" type="noConversion"/>
  </si>
  <si>
    <t>株洲县</t>
    <phoneticPr fontId="1" type="noConversion"/>
  </si>
  <si>
    <t>醴陵市</t>
    <phoneticPr fontId="1" type="noConversion"/>
  </si>
  <si>
    <t>攸县</t>
    <phoneticPr fontId="1" type="noConversion"/>
  </si>
  <si>
    <t>茶陵县</t>
    <phoneticPr fontId="1" type="noConversion"/>
  </si>
  <si>
    <t>炎陵县</t>
    <phoneticPr fontId="1" type="noConversion"/>
  </si>
  <si>
    <t>沅陵县</t>
    <phoneticPr fontId="1" type="noConversion"/>
  </si>
  <si>
    <t>辰溪县</t>
    <phoneticPr fontId="1" type="noConversion"/>
  </si>
  <si>
    <t>溆浦县</t>
    <phoneticPr fontId="1" type="noConversion"/>
  </si>
  <si>
    <t>麻阳县</t>
    <phoneticPr fontId="1" type="noConversion"/>
  </si>
  <si>
    <t>中方县</t>
    <phoneticPr fontId="1" type="noConversion"/>
  </si>
  <si>
    <t>靖州县</t>
    <phoneticPr fontId="1" type="noConversion"/>
  </si>
  <si>
    <t>洪江市</t>
    <phoneticPr fontId="1" type="noConversion"/>
  </si>
  <si>
    <t>芷江县</t>
    <phoneticPr fontId="1" type="noConversion"/>
  </si>
  <si>
    <t>新晃县</t>
    <phoneticPr fontId="1" type="noConversion"/>
  </si>
  <si>
    <t>通道县</t>
    <phoneticPr fontId="1" type="noConversion"/>
  </si>
  <si>
    <t>会同县</t>
    <phoneticPr fontId="1" type="noConversion"/>
  </si>
  <si>
    <t>泸溪县</t>
    <phoneticPr fontId="1" type="noConversion"/>
  </si>
  <si>
    <t>龙山县</t>
    <phoneticPr fontId="1" type="noConversion"/>
  </si>
  <si>
    <t>永顺县</t>
    <phoneticPr fontId="1" type="noConversion"/>
  </si>
  <si>
    <t>保靖县</t>
    <phoneticPr fontId="1" type="noConversion"/>
  </si>
  <si>
    <t>花垣县</t>
    <phoneticPr fontId="1" type="noConversion"/>
  </si>
  <si>
    <t>凤凰县</t>
    <phoneticPr fontId="1" type="noConversion"/>
  </si>
  <si>
    <t>古丈县</t>
    <phoneticPr fontId="1" type="noConversion"/>
  </si>
  <si>
    <t>慈利县</t>
    <phoneticPr fontId="1" type="noConversion"/>
  </si>
  <si>
    <t>桑植县</t>
    <phoneticPr fontId="1" type="noConversion"/>
  </si>
  <si>
    <t>南县</t>
    <phoneticPr fontId="1" type="noConversion"/>
  </si>
  <si>
    <t>桃江县</t>
    <phoneticPr fontId="1" type="noConversion"/>
  </si>
  <si>
    <t>沅江市</t>
    <phoneticPr fontId="1" type="noConversion"/>
  </si>
  <si>
    <t>安化县</t>
    <phoneticPr fontId="1" type="noConversion"/>
  </si>
  <si>
    <t>绥宁县</t>
    <phoneticPr fontId="1" type="noConversion"/>
  </si>
  <si>
    <t>邵阳县</t>
    <phoneticPr fontId="1" type="noConversion"/>
  </si>
  <si>
    <t>邵东县</t>
    <phoneticPr fontId="1" type="noConversion"/>
  </si>
  <si>
    <t>武冈县</t>
    <phoneticPr fontId="1" type="noConversion"/>
  </si>
  <si>
    <t>新宁县</t>
    <phoneticPr fontId="1" type="noConversion"/>
  </si>
  <si>
    <t>新邵县</t>
    <phoneticPr fontId="1" type="noConversion"/>
  </si>
  <si>
    <t>城步县</t>
    <phoneticPr fontId="1" type="noConversion"/>
  </si>
  <si>
    <t>隆回县</t>
    <phoneticPr fontId="1" type="noConversion"/>
  </si>
  <si>
    <t>洞口县</t>
    <phoneticPr fontId="1" type="noConversion"/>
  </si>
  <si>
    <t>桃源县</t>
    <phoneticPr fontId="1" type="noConversion"/>
  </si>
  <si>
    <t>石门县</t>
    <phoneticPr fontId="1" type="noConversion"/>
  </si>
  <si>
    <t>澧县</t>
    <phoneticPr fontId="1" type="noConversion"/>
  </si>
  <si>
    <t>临澧县</t>
    <phoneticPr fontId="1" type="noConversion"/>
  </si>
  <si>
    <t>鼎城区</t>
    <phoneticPr fontId="1" type="noConversion"/>
  </si>
  <si>
    <t>安乡县</t>
    <phoneticPr fontId="1" type="noConversion"/>
  </si>
  <si>
    <t>汉寿县</t>
    <phoneticPr fontId="1" type="noConversion"/>
  </si>
  <si>
    <t>津市市</t>
    <phoneticPr fontId="1" type="noConversion"/>
  </si>
  <si>
    <t>西洞庭管理区</t>
    <phoneticPr fontId="1" type="noConversion"/>
  </si>
  <si>
    <t>西湖管理区</t>
    <phoneticPr fontId="1" type="noConversion"/>
  </si>
  <si>
    <t>冷水江县</t>
    <phoneticPr fontId="1" type="noConversion"/>
  </si>
  <si>
    <t>涟源县</t>
    <phoneticPr fontId="1" type="noConversion"/>
  </si>
  <si>
    <t>双峰县</t>
    <phoneticPr fontId="1" type="noConversion"/>
  </si>
  <si>
    <t>新化县</t>
    <phoneticPr fontId="1" type="noConversion"/>
  </si>
  <si>
    <t>东安县</t>
    <phoneticPr fontId="1" type="noConversion"/>
  </si>
  <si>
    <t>江华县</t>
    <phoneticPr fontId="1" type="noConversion"/>
  </si>
  <si>
    <t>道县</t>
    <phoneticPr fontId="1" type="noConversion"/>
  </si>
  <si>
    <t>蓝山县</t>
    <phoneticPr fontId="1" type="noConversion"/>
  </si>
  <si>
    <t>江永县</t>
    <phoneticPr fontId="1" type="noConversion"/>
  </si>
  <si>
    <t>宁远县</t>
    <phoneticPr fontId="1" type="noConversion"/>
  </si>
  <si>
    <t>新田县</t>
    <phoneticPr fontId="1" type="noConversion"/>
  </si>
  <si>
    <t>祁阳县</t>
    <phoneticPr fontId="1" type="noConversion"/>
  </si>
  <si>
    <t>双牌县</t>
    <phoneticPr fontId="1" type="noConversion"/>
  </si>
  <si>
    <t>安仁县</t>
    <phoneticPr fontId="1" type="noConversion"/>
  </si>
  <si>
    <t>永兴县</t>
    <phoneticPr fontId="1" type="noConversion"/>
  </si>
  <si>
    <t>桂东县</t>
    <phoneticPr fontId="1" type="noConversion"/>
  </si>
  <si>
    <t>汝城县</t>
    <phoneticPr fontId="1" type="noConversion"/>
  </si>
  <si>
    <t>资兴县</t>
    <phoneticPr fontId="1" type="noConversion"/>
  </si>
  <si>
    <t>临武县</t>
    <phoneticPr fontId="1" type="noConversion"/>
  </si>
  <si>
    <t>嘉禾县</t>
    <phoneticPr fontId="1" type="noConversion"/>
  </si>
  <si>
    <t>宜章县</t>
    <phoneticPr fontId="1" type="noConversion"/>
  </si>
  <si>
    <t>桂阳县</t>
    <phoneticPr fontId="1" type="noConversion"/>
  </si>
  <si>
    <t>长沙</t>
    <phoneticPr fontId="1" type="noConversion"/>
  </si>
  <si>
    <t>岳阳</t>
    <phoneticPr fontId="1" type="noConversion"/>
  </si>
  <si>
    <t>湘潭</t>
    <phoneticPr fontId="1" type="noConversion"/>
  </si>
  <si>
    <t>衡阳</t>
    <phoneticPr fontId="1" type="noConversion"/>
  </si>
  <si>
    <t>株洲</t>
    <phoneticPr fontId="1" type="noConversion"/>
  </si>
  <si>
    <t>怀化</t>
    <phoneticPr fontId="1" type="noConversion"/>
  </si>
  <si>
    <t>湘西</t>
    <phoneticPr fontId="1" type="noConversion"/>
  </si>
  <si>
    <t>张家界</t>
    <phoneticPr fontId="1" type="noConversion"/>
  </si>
  <si>
    <t>益阳</t>
    <phoneticPr fontId="1" type="noConversion"/>
  </si>
  <si>
    <t>邵阳</t>
    <phoneticPr fontId="1" type="noConversion"/>
  </si>
  <si>
    <t>常德</t>
    <phoneticPr fontId="1" type="noConversion"/>
  </si>
  <si>
    <t>娄底</t>
    <phoneticPr fontId="1" type="noConversion"/>
  </si>
  <si>
    <t>永州</t>
    <phoneticPr fontId="1" type="noConversion"/>
  </si>
  <si>
    <t>郴州</t>
    <phoneticPr fontId="1" type="noConversion"/>
  </si>
  <si>
    <t>市州得分</t>
    <phoneticPr fontId="1" type="noConversion"/>
  </si>
  <si>
    <t>入网率</t>
  </si>
  <si>
    <t>上线率</t>
    <phoneticPr fontId="1" type="noConversion"/>
  </si>
  <si>
    <t>轨迹完整率</t>
    <phoneticPr fontId="1" type="noConversion"/>
  </si>
  <si>
    <t>数据合格率</t>
    <phoneticPr fontId="1" type="noConversion"/>
  </si>
  <si>
    <t>超速</t>
    <phoneticPr fontId="1" type="noConversion"/>
  </si>
  <si>
    <t>疲劳驾驶</t>
    <phoneticPr fontId="1" type="noConversion"/>
  </si>
  <si>
    <t>凌晨2-5点违规运行</t>
    <phoneticPr fontId="1" type="noConversion"/>
  </si>
  <si>
    <t>合计</t>
    <phoneticPr fontId="1" type="noConversion"/>
  </si>
  <si>
    <t>合计</t>
    <phoneticPr fontId="1" type="noConversion"/>
  </si>
  <si>
    <t>车站封闭式管理</t>
    <phoneticPr fontId="1" type="noConversion"/>
  </si>
  <si>
    <t>车辆安全例检</t>
    <phoneticPr fontId="1" type="noConversion"/>
  </si>
  <si>
    <t>企业监控平台</t>
    <phoneticPr fontId="1" type="noConversion"/>
  </si>
  <si>
    <t>浏阳市</t>
    <phoneticPr fontId="1" type="noConversion"/>
  </si>
  <si>
    <t>驾驶员行为规范落实情况</t>
    <phoneticPr fontId="1" type="noConversion"/>
  </si>
  <si>
    <t>行车责任事故发生情况</t>
    <phoneticPr fontId="1" type="noConversion"/>
  </si>
  <si>
    <t>行包   安检</t>
    <phoneticPr fontId="1" type="noConversion"/>
  </si>
  <si>
    <t>车辆安全设施（安全锤、安全带、灭火器等）配备使用情况</t>
    <phoneticPr fontId="1" type="noConversion"/>
  </si>
  <si>
    <t>扣分项目</t>
    <phoneticPr fontId="1" type="noConversion"/>
  </si>
  <si>
    <t>合计</t>
    <phoneticPr fontId="1" type="noConversion"/>
  </si>
  <si>
    <t>车站封闭式管理</t>
    <phoneticPr fontId="1" type="noConversion"/>
  </si>
  <si>
    <t>车辆安全例检</t>
    <phoneticPr fontId="1" type="noConversion"/>
  </si>
  <si>
    <t>驾驶员行为规范</t>
    <phoneticPr fontId="1" type="noConversion"/>
  </si>
  <si>
    <t>客运站场情况</t>
    <phoneticPr fontId="1" type="noConversion"/>
  </si>
  <si>
    <t>超速</t>
    <phoneticPr fontId="1" type="noConversion"/>
  </si>
  <si>
    <t>两家运输企业情况</t>
    <phoneticPr fontId="1" type="noConversion"/>
  </si>
  <si>
    <t>凌晨2-5点违规运行</t>
    <phoneticPr fontId="1" type="noConversion"/>
  </si>
  <si>
    <t>凌晨2-5点违规运行</t>
    <phoneticPr fontId="1" type="noConversion"/>
  </si>
  <si>
    <t>车辆安全例检</t>
    <phoneticPr fontId="1" type="noConversion"/>
  </si>
  <si>
    <t>企业监控平台</t>
    <phoneticPr fontId="1" type="noConversion"/>
  </si>
  <si>
    <t>安全设施的配备使用</t>
    <phoneticPr fontId="1" type="noConversion"/>
  </si>
  <si>
    <t>行包   安检</t>
    <phoneticPr fontId="1" type="noConversion"/>
  </si>
  <si>
    <t>疲劳  驾驶</t>
    <phoneticPr fontId="1" type="noConversion"/>
  </si>
  <si>
    <t>综合  得分</t>
    <phoneticPr fontId="1" type="noConversion"/>
  </si>
  <si>
    <t>排名</t>
    <phoneticPr fontId="1" type="noConversion"/>
  </si>
  <si>
    <t>行车责任事故发生情况</t>
    <phoneticPr fontId="1" type="noConversion"/>
  </si>
  <si>
    <t>县市区得分</t>
    <phoneticPr fontId="1" type="noConversion"/>
  </si>
  <si>
    <t>县市区得分</t>
    <phoneticPr fontId="1" type="noConversion"/>
  </si>
  <si>
    <t xml:space="preserve">  附件2</t>
    <phoneticPr fontId="1" type="noConversion"/>
  </si>
  <si>
    <t xml:space="preserve">   附件3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</si>
</sst>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6"/>
      <color theme="1"/>
      <name val="宋体"/>
      <family val="2"/>
      <scheme val="minor"/>
    </font>
    <font>
      <sz val="18"/>
      <color theme="1"/>
      <name val="方正小标宋简体"/>
      <family val="3"/>
      <charset val="134"/>
    </font>
    <font>
      <sz val="12"/>
      <color theme="1"/>
      <name val="宋体"/>
      <family val="3"/>
      <charset val="134"/>
      <scheme val="minor"/>
    </font>
    <font>
      <sz val="14"/>
      <name val="宋体"/>
      <family val="2"/>
      <scheme val="minor"/>
    </font>
    <font>
      <sz val="12"/>
      <color theme="1"/>
      <name val="宋体"/>
      <family val="2"/>
      <scheme val="minor"/>
    </font>
    <font>
      <sz val="12"/>
      <name val="宋体"/>
      <family val="2"/>
      <scheme val="minor"/>
    </font>
    <font>
      <sz val="12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name val="宋体"/>
      <family val="2"/>
      <scheme val="minor"/>
    </font>
    <font>
      <sz val="10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76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abSelected="1" zoomScale="70" zoomScaleNormal="70" workbookViewId="0">
      <selection activeCell="Y7" sqref="Y7"/>
    </sheetView>
  </sheetViews>
  <sheetFormatPr defaultRowHeight="13.5" x14ac:dyDescent="0.15"/>
  <cols>
    <col min="1" max="1" width="5.625" style="7" customWidth="1"/>
    <col min="2" max="2" width="11.875" style="7" customWidth="1"/>
    <col min="3" max="3" width="7.375" style="7" customWidth="1"/>
    <col min="4" max="4" width="6.375" style="7" customWidth="1"/>
    <col min="5" max="5" width="6.625" style="7" customWidth="1"/>
    <col min="6" max="6" width="7.75" style="7" customWidth="1"/>
    <col min="7" max="8" width="7.25" style="7" customWidth="1"/>
    <col min="9" max="9" width="7.5" style="7" customWidth="1"/>
    <col min="10" max="10" width="7.625" style="7" customWidth="1"/>
    <col min="11" max="11" width="7.125" style="7" customWidth="1"/>
    <col min="12" max="12" width="7.5" style="7" customWidth="1"/>
    <col min="13" max="13" width="9" style="7" customWidth="1"/>
    <col min="14" max="14" width="7.875" style="7" customWidth="1"/>
    <col min="15" max="15" width="9.125" style="7" customWidth="1"/>
    <col min="16" max="16" width="7.625" style="7" customWidth="1"/>
    <col min="17" max="18" width="7.25" style="7" customWidth="1"/>
    <col min="19" max="19" width="7.625" style="7" customWidth="1"/>
    <col min="20" max="20" width="7.25" style="7" customWidth="1"/>
    <col min="21" max="21" width="6.875" style="7" customWidth="1"/>
    <col min="22" max="23" width="7.75" style="9" customWidth="1"/>
    <col min="24" max="24" width="6.625" style="7" customWidth="1"/>
    <col min="25" max="26" width="7.875" style="7" customWidth="1"/>
    <col min="27" max="16384" width="9" style="7"/>
  </cols>
  <sheetData>
    <row r="1" spans="1:26" ht="18.75" customHeight="1" x14ac:dyDescent="0.15">
      <c r="A1" s="26" t="s">
        <v>170</v>
      </c>
      <c r="B1" s="26"/>
    </row>
    <row r="2" spans="1:26" ht="51" customHeight="1" x14ac:dyDescent="0.15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30" customHeight="1" x14ac:dyDescent="0.15">
      <c r="A3" s="31" t="s">
        <v>15</v>
      </c>
      <c r="B3" s="31" t="s">
        <v>0</v>
      </c>
      <c r="C3" s="34" t="s">
        <v>150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1" t="s">
        <v>132</v>
      </c>
      <c r="Y3" s="31" t="s">
        <v>19</v>
      </c>
      <c r="Z3" s="31" t="s">
        <v>165</v>
      </c>
    </row>
    <row r="4" spans="1:26" ht="48.75" customHeight="1" x14ac:dyDescent="0.15">
      <c r="A4" s="32"/>
      <c r="B4" s="32"/>
      <c r="C4" s="28" t="s">
        <v>18</v>
      </c>
      <c r="D4" s="29"/>
      <c r="E4" s="29"/>
      <c r="F4" s="29"/>
      <c r="G4" s="29"/>
      <c r="H4" s="29"/>
      <c r="I4" s="29"/>
      <c r="J4" s="30"/>
      <c r="K4" s="28" t="s">
        <v>155</v>
      </c>
      <c r="L4" s="29"/>
      <c r="M4" s="29"/>
      <c r="N4" s="29"/>
      <c r="O4" s="30"/>
      <c r="P4" s="28" t="s">
        <v>157</v>
      </c>
      <c r="Q4" s="29"/>
      <c r="R4" s="29"/>
      <c r="S4" s="29"/>
      <c r="T4" s="29"/>
      <c r="U4" s="29"/>
      <c r="V4" s="30"/>
      <c r="W4" s="32" t="s">
        <v>167</v>
      </c>
      <c r="X4" s="32"/>
      <c r="Y4" s="32"/>
      <c r="Z4" s="32"/>
    </row>
    <row r="5" spans="1:26" ht="48.75" customHeight="1" x14ac:dyDescent="0.15">
      <c r="A5" s="33"/>
      <c r="B5" s="33"/>
      <c r="C5" s="1" t="s">
        <v>140</v>
      </c>
      <c r="D5" s="1" t="s">
        <v>133</v>
      </c>
      <c r="E5" s="1" t="s">
        <v>134</v>
      </c>
      <c r="F5" s="1" t="s">
        <v>135</v>
      </c>
      <c r="G5" s="1" t="s">
        <v>136</v>
      </c>
      <c r="H5" s="1" t="s">
        <v>137</v>
      </c>
      <c r="I5" s="1" t="s">
        <v>164</v>
      </c>
      <c r="J5" s="1" t="s">
        <v>158</v>
      </c>
      <c r="K5" s="10" t="s">
        <v>151</v>
      </c>
      <c r="L5" s="10" t="s">
        <v>163</v>
      </c>
      <c r="M5" s="10" t="s">
        <v>152</v>
      </c>
      <c r="N5" s="10" t="s">
        <v>153</v>
      </c>
      <c r="O5" s="10" t="s">
        <v>154</v>
      </c>
      <c r="P5" s="10" t="s">
        <v>151</v>
      </c>
      <c r="Q5" s="10" t="s">
        <v>156</v>
      </c>
      <c r="R5" s="10" t="s">
        <v>164</v>
      </c>
      <c r="S5" s="10" t="s">
        <v>159</v>
      </c>
      <c r="T5" s="10" t="s">
        <v>160</v>
      </c>
      <c r="U5" s="10" t="s">
        <v>161</v>
      </c>
      <c r="V5" s="8" t="s">
        <v>162</v>
      </c>
      <c r="W5" s="33"/>
      <c r="X5" s="33"/>
      <c r="Y5" s="33"/>
      <c r="Z5" s="33"/>
    </row>
    <row r="6" spans="1:26" s="20" customFormat="1" ht="38.1" customHeight="1" x14ac:dyDescent="0.15">
      <c r="A6" s="17">
        <v>1</v>
      </c>
      <c r="B6" s="18" t="s">
        <v>3</v>
      </c>
      <c r="C6" s="19">
        <v>-1.1599999999999999</v>
      </c>
      <c r="D6" s="19">
        <v>-0.19</v>
      </c>
      <c r="E6" s="19">
        <v>-0.11</v>
      </c>
      <c r="F6" s="19">
        <v>-0.62</v>
      </c>
      <c r="G6" s="19">
        <v>-0.24</v>
      </c>
      <c r="H6" s="19">
        <v>0</v>
      </c>
      <c r="I6" s="19">
        <v>0</v>
      </c>
      <c r="J6" s="19">
        <v>0</v>
      </c>
      <c r="K6" s="19">
        <v>-1</v>
      </c>
      <c r="L6" s="19">
        <v>0</v>
      </c>
      <c r="M6" s="19">
        <v>-1</v>
      </c>
      <c r="N6" s="19">
        <v>0</v>
      </c>
      <c r="O6" s="19">
        <v>0</v>
      </c>
      <c r="P6" s="19">
        <f>SUM(Q6:V6)</f>
        <v>-2</v>
      </c>
      <c r="Q6" s="19">
        <v>0</v>
      </c>
      <c r="R6" s="19">
        <v>0</v>
      </c>
      <c r="S6" s="19">
        <v>0</v>
      </c>
      <c r="T6" s="19">
        <v>0</v>
      </c>
      <c r="U6" s="19">
        <v>-2</v>
      </c>
      <c r="V6" s="19">
        <v>0</v>
      </c>
      <c r="W6" s="19">
        <v>0</v>
      </c>
      <c r="X6" s="19">
        <f>100+C6+K6+P6+W6</f>
        <v>95.84</v>
      </c>
      <c r="Y6" s="19">
        <v>93.68</v>
      </c>
      <c r="Z6" s="19">
        <f>(X6+Y6)/2</f>
        <v>94.76</v>
      </c>
    </row>
    <row r="7" spans="1:26" s="20" customFormat="1" ht="38.1" customHeight="1" x14ac:dyDescent="0.15">
      <c r="A7" s="17">
        <v>2</v>
      </c>
      <c r="B7" s="21" t="s">
        <v>7</v>
      </c>
      <c r="C7" s="19">
        <v>-5.22</v>
      </c>
      <c r="D7" s="19">
        <v>-0.44</v>
      </c>
      <c r="E7" s="19">
        <v>-1.02</v>
      </c>
      <c r="F7" s="19">
        <v>-0.92</v>
      </c>
      <c r="G7" s="19">
        <v>-2.84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f>SUM(Q7:V7)</f>
        <v>-2</v>
      </c>
      <c r="Q7" s="19">
        <v>0</v>
      </c>
      <c r="R7" s="19">
        <v>0</v>
      </c>
      <c r="S7" s="19">
        <v>0</v>
      </c>
      <c r="T7" s="19">
        <v>0</v>
      </c>
      <c r="U7" s="19">
        <v>-2</v>
      </c>
      <c r="V7" s="19">
        <v>0</v>
      </c>
      <c r="W7" s="19">
        <v>0</v>
      </c>
      <c r="X7" s="19">
        <f>100+C7+K7+P7+W7</f>
        <v>92.78</v>
      </c>
      <c r="Y7" s="22">
        <v>92.73</v>
      </c>
      <c r="Z7" s="19">
        <f>(X7+Y7)/2</f>
        <v>92.754999999999995</v>
      </c>
    </row>
    <row r="8" spans="1:26" s="20" customFormat="1" ht="38.1" customHeight="1" x14ac:dyDescent="0.15">
      <c r="A8" s="17">
        <v>3</v>
      </c>
      <c r="B8" s="21" t="s">
        <v>6</v>
      </c>
      <c r="C8" s="19">
        <v>-10.119999999999999</v>
      </c>
      <c r="D8" s="19">
        <v>0</v>
      </c>
      <c r="E8" s="19">
        <v>-1.1599999999999999</v>
      </c>
      <c r="F8" s="19">
        <v>-1.3</v>
      </c>
      <c r="G8" s="19">
        <v>-0.28999999999999998</v>
      </c>
      <c r="H8" s="19">
        <v>-6</v>
      </c>
      <c r="I8" s="19">
        <v>-1.37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f>SUM(Q8:V8)</f>
        <v>-2</v>
      </c>
      <c r="Q8" s="19">
        <v>0</v>
      </c>
      <c r="R8" s="19">
        <v>0</v>
      </c>
      <c r="S8" s="19">
        <v>0</v>
      </c>
      <c r="T8" s="19">
        <v>0</v>
      </c>
      <c r="U8" s="19">
        <v>-2</v>
      </c>
      <c r="V8" s="19">
        <v>0</v>
      </c>
      <c r="W8" s="19">
        <v>-2</v>
      </c>
      <c r="X8" s="19">
        <f>100+C8+K8+P8+W8</f>
        <v>85.88</v>
      </c>
      <c r="Y8" s="22">
        <v>88.67</v>
      </c>
      <c r="Z8" s="19">
        <f>(X8+Y8)/2</f>
        <v>87.275000000000006</v>
      </c>
    </row>
    <row r="9" spans="1:26" s="20" customFormat="1" ht="38.1" customHeight="1" x14ac:dyDescent="0.15">
      <c r="A9" s="17">
        <v>4</v>
      </c>
      <c r="B9" s="21" t="s">
        <v>5</v>
      </c>
      <c r="C9" s="19">
        <v>-10.87</v>
      </c>
      <c r="D9" s="19">
        <v>-0.04</v>
      </c>
      <c r="E9" s="19">
        <v>-0.86</v>
      </c>
      <c r="F9" s="19">
        <v>-1.47</v>
      </c>
      <c r="G9" s="19">
        <v>-2.5</v>
      </c>
      <c r="H9" s="19">
        <v>-6</v>
      </c>
      <c r="I9" s="19">
        <v>0</v>
      </c>
      <c r="J9" s="19">
        <v>0</v>
      </c>
      <c r="K9" s="19">
        <v>-2</v>
      </c>
      <c r="L9" s="19">
        <v>0</v>
      </c>
      <c r="M9" s="19">
        <v>0</v>
      </c>
      <c r="N9" s="19">
        <v>-2</v>
      </c>
      <c r="O9" s="19">
        <v>0</v>
      </c>
      <c r="P9" s="19">
        <f>SUM(Q9:V9)</f>
        <v>-6</v>
      </c>
      <c r="Q9" s="19">
        <v>0</v>
      </c>
      <c r="R9" s="19">
        <v>0</v>
      </c>
      <c r="S9" s="19">
        <v>0</v>
      </c>
      <c r="T9" s="19">
        <v>0</v>
      </c>
      <c r="U9" s="19">
        <v>-6</v>
      </c>
      <c r="V9" s="19">
        <v>0</v>
      </c>
      <c r="W9" s="19">
        <v>0</v>
      </c>
      <c r="X9" s="19">
        <f>100+C9+K9+P9+W9</f>
        <v>81.13</v>
      </c>
      <c r="Y9" s="19">
        <v>90.67</v>
      </c>
      <c r="Z9" s="19">
        <f>(X9+Y9)/2</f>
        <v>85.9</v>
      </c>
    </row>
    <row r="10" spans="1:26" s="20" customFormat="1" ht="38.1" customHeight="1" x14ac:dyDescent="0.15">
      <c r="A10" s="17">
        <v>5</v>
      </c>
      <c r="B10" s="21" t="s">
        <v>4</v>
      </c>
      <c r="C10" s="19">
        <v>-3.81</v>
      </c>
      <c r="D10" s="19">
        <v>-0.2</v>
      </c>
      <c r="E10" s="19">
        <v>-0.84</v>
      </c>
      <c r="F10" s="19">
        <v>-0.94</v>
      </c>
      <c r="G10" s="19">
        <v>-1.26</v>
      </c>
      <c r="H10" s="19">
        <v>0</v>
      </c>
      <c r="I10" s="19">
        <v>-0.56999999999999995</v>
      </c>
      <c r="J10" s="19">
        <v>0</v>
      </c>
      <c r="K10" s="19">
        <v>-1</v>
      </c>
      <c r="L10" s="19">
        <v>0</v>
      </c>
      <c r="M10" s="19">
        <v>0</v>
      </c>
      <c r="N10" s="19">
        <v>0</v>
      </c>
      <c r="O10" s="19">
        <v>-1</v>
      </c>
      <c r="P10" s="19">
        <f>SUM(Q10:V10)</f>
        <v>-10</v>
      </c>
      <c r="Q10" s="19">
        <v>0</v>
      </c>
      <c r="R10" s="19">
        <v>0</v>
      </c>
      <c r="S10" s="19">
        <v>0</v>
      </c>
      <c r="T10" s="19">
        <v>0</v>
      </c>
      <c r="U10" s="19">
        <v>-6</v>
      </c>
      <c r="V10" s="19">
        <v>-4</v>
      </c>
      <c r="W10" s="19">
        <v>0</v>
      </c>
      <c r="X10" s="19">
        <f>100+C10+K10+P10+W10</f>
        <v>85.19</v>
      </c>
      <c r="Y10" s="19">
        <v>86.01</v>
      </c>
      <c r="Z10" s="19">
        <f>(X10+Y10)/2</f>
        <v>85.6</v>
      </c>
    </row>
    <row r="11" spans="1:26" s="20" customFormat="1" ht="38.1" customHeight="1" x14ac:dyDescent="0.15">
      <c r="A11" s="17">
        <v>6</v>
      </c>
      <c r="B11" s="23" t="s">
        <v>13</v>
      </c>
      <c r="C11" s="24">
        <v>-8.8699999999999992</v>
      </c>
      <c r="D11" s="24">
        <v>-0.23</v>
      </c>
      <c r="E11" s="24">
        <v>-0.9</v>
      </c>
      <c r="F11" s="24">
        <v>-0.69</v>
      </c>
      <c r="G11" s="24">
        <v>-0.41</v>
      </c>
      <c r="H11" s="24">
        <v>0</v>
      </c>
      <c r="I11" s="24">
        <v>-6.64</v>
      </c>
      <c r="J11" s="24">
        <v>0</v>
      </c>
      <c r="K11" s="24">
        <v>-2</v>
      </c>
      <c r="L11" s="24">
        <v>-2</v>
      </c>
      <c r="M11" s="24">
        <v>0</v>
      </c>
      <c r="N11" s="24">
        <v>0</v>
      </c>
      <c r="O11" s="24">
        <v>0</v>
      </c>
      <c r="P11" s="19">
        <f>SUM(Q11:V11)</f>
        <v>-1</v>
      </c>
      <c r="Q11" s="24">
        <v>0</v>
      </c>
      <c r="R11" s="24">
        <v>0</v>
      </c>
      <c r="S11" s="24">
        <v>0</v>
      </c>
      <c r="T11" s="24">
        <v>0</v>
      </c>
      <c r="U11" s="24">
        <v>-1</v>
      </c>
      <c r="V11" s="24">
        <v>0</v>
      </c>
      <c r="W11" s="24">
        <v>0</v>
      </c>
      <c r="X11" s="19">
        <f>100+C11+K11+P11+W11</f>
        <v>88.13</v>
      </c>
      <c r="Y11" s="24">
        <v>80.61</v>
      </c>
      <c r="Z11" s="19">
        <f>(X11+Y11)/2</f>
        <v>84.37</v>
      </c>
    </row>
    <row r="12" spans="1:26" s="25" customFormat="1" ht="38.1" customHeight="1" x14ac:dyDescent="0.15">
      <c r="A12" s="17">
        <v>7</v>
      </c>
      <c r="B12" s="21" t="s">
        <v>11</v>
      </c>
      <c r="C12" s="19">
        <v>-2.56</v>
      </c>
      <c r="D12" s="19">
        <v>-0.06</v>
      </c>
      <c r="E12" s="19">
        <v>-1.06</v>
      </c>
      <c r="F12" s="19">
        <v>-1.17</v>
      </c>
      <c r="G12" s="19">
        <v>-0.27</v>
      </c>
      <c r="H12" s="19">
        <v>0</v>
      </c>
      <c r="I12" s="19">
        <v>0</v>
      </c>
      <c r="J12" s="19">
        <v>0</v>
      </c>
      <c r="K12" s="19">
        <v>-8</v>
      </c>
      <c r="L12" s="19">
        <v>-2</v>
      </c>
      <c r="M12" s="19">
        <v>-1</v>
      </c>
      <c r="N12" s="19">
        <v>-4</v>
      </c>
      <c r="O12" s="19">
        <v>-1</v>
      </c>
      <c r="P12" s="19">
        <f>SUM(Q12:V12)</f>
        <v>-6</v>
      </c>
      <c r="Q12" s="19">
        <v>0</v>
      </c>
      <c r="R12" s="19">
        <v>0</v>
      </c>
      <c r="S12" s="19">
        <v>0</v>
      </c>
      <c r="T12" s="19">
        <v>0</v>
      </c>
      <c r="U12" s="19">
        <v>-6</v>
      </c>
      <c r="V12" s="19">
        <v>0</v>
      </c>
      <c r="W12" s="19">
        <v>0</v>
      </c>
      <c r="X12" s="19">
        <f>100+C12+K12+P12+W12</f>
        <v>83.44</v>
      </c>
      <c r="Y12" s="19">
        <v>85.01</v>
      </c>
      <c r="Z12" s="19">
        <f>(X12+Y12)/2</f>
        <v>84.224999999999994</v>
      </c>
    </row>
    <row r="13" spans="1:26" s="20" customFormat="1" ht="38.1" customHeight="1" x14ac:dyDescent="0.15">
      <c r="A13" s="17">
        <v>8</v>
      </c>
      <c r="B13" s="21" t="s">
        <v>10</v>
      </c>
      <c r="C13" s="19">
        <v>-4.21</v>
      </c>
      <c r="D13" s="19">
        <v>-1.07</v>
      </c>
      <c r="E13" s="19">
        <v>-0.71</v>
      </c>
      <c r="F13" s="19">
        <v>-1.1399999999999999</v>
      </c>
      <c r="G13" s="19">
        <v>-1.29</v>
      </c>
      <c r="H13" s="19">
        <v>0</v>
      </c>
      <c r="I13" s="19">
        <v>0</v>
      </c>
      <c r="J13" s="19">
        <v>0</v>
      </c>
      <c r="K13" s="19">
        <v>-8</v>
      </c>
      <c r="L13" s="19">
        <v>0</v>
      </c>
      <c r="M13" s="19">
        <v>-2</v>
      </c>
      <c r="N13" s="19">
        <v>-1</v>
      </c>
      <c r="O13" s="19">
        <v>-5</v>
      </c>
      <c r="P13" s="19">
        <f>SUM(Q13:V13)</f>
        <v>-19.77</v>
      </c>
      <c r="Q13" s="19">
        <v>-19.77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f>100+C13+K13+P13+W13</f>
        <v>68.02000000000001</v>
      </c>
      <c r="Y13" s="19">
        <v>87.54</v>
      </c>
      <c r="Z13" s="19">
        <f>(X13+Y13)/2</f>
        <v>77.78</v>
      </c>
    </row>
    <row r="14" spans="1:26" s="20" customFormat="1" ht="38.1" customHeight="1" x14ac:dyDescent="0.15">
      <c r="A14" s="17">
        <v>9</v>
      </c>
      <c r="B14" s="21" t="s">
        <v>9</v>
      </c>
      <c r="C14" s="19">
        <v>-4.7699999999999996</v>
      </c>
      <c r="D14" s="19">
        <v>-0.1</v>
      </c>
      <c r="E14" s="19">
        <v>-1.38</v>
      </c>
      <c r="F14" s="19">
        <v>-1.47</v>
      </c>
      <c r="G14" s="19">
        <v>-0.6</v>
      </c>
      <c r="H14" s="19">
        <v>0</v>
      </c>
      <c r="I14" s="19">
        <v>-1.22</v>
      </c>
      <c r="J14" s="19">
        <v>0</v>
      </c>
      <c r="K14" s="19">
        <v>-6</v>
      </c>
      <c r="L14" s="19">
        <v>-2</v>
      </c>
      <c r="M14" s="19">
        <v>-4</v>
      </c>
      <c r="N14" s="19">
        <v>0</v>
      </c>
      <c r="O14" s="19">
        <v>0</v>
      </c>
      <c r="P14" s="19">
        <f>SUM(Q14:V14)</f>
        <v>-23</v>
      </c>
      <c r="Q14" s="22">
        <v>0</v>
      </c>
      <c r="R14" s="22">
        <v>-20</v>
      </c>
      <c r="S14" s="22">
        <v>0</v>
      </c>
      <c r="T14" s="22">
        <v>0</v>
      </c>
      <c r="U14" s="22">
        <v>-2</v>
      </c>
      <c r="V14" s="19">
        <v>-1</v>
      </c>
      <c r="W14" s="19">
        <v>0</v>
      </c>
      <c r="X14" s="19">
        <f>100+C14+K14+P14+W14</f>
        <v>66.23</v>
      </c>
      <c r="Y14" s="22">
        <v>83.88</v>
      </c>
      <c r="Z14" s="19">
        <f>(X14+Y14)/2</f>
        <v>75.055000000000007</v>
      </c>
    </row>
    <row r="15" spans="1:26" s="20" customFormat="1" ht="38.1" customHeight="1" x14ac:dyDescent="0.15">
      <c r="A15" s="17">
        <v>10</v>
      </c>
      <c r="B15" s="21" t="s">
        <v>12</v>
      </c>
      <c r="C15" s="22">
        <v>-13.36</v>
      </c>
      <c r="D15" s="22">
        <v>-0.08</v>
      </c>
      <c r="E15" s="22">
        <v>-0.94</v>
      </c>
      <c r="F15" s="22">
        <v>-1.79</v>
      </c>
      <c r="G15" s="22">
        <v>-1</v>
      </c>
      <c r="H15" s="22">
        <v>0</v>
      </c>
      <c r="I15" s="22">
        <v>-7.48</v>
      </c>
      <c r="J15" s="22">
        <v>-2.0699999999999998</v>
      </c>
      <c r="K15" s="22">
        <v>-1</v>
      </c>
      <c r="L15" s="22">
        <v>0</v>
      </c>
      <c r="M15" s="22">
        <v>0</v>
      </c>
      <c r="N15" s="22">
        <v>0</v>
      </c>
      <c r="O15" s="22">
        <v>-1</v>
      </c>
      <c r="P15" s="19">
        <f>SUM(Q15:V15)</f>
        <v>-7.22</v>
      </c>
      <c r="Q15" s="22">
        <v>0</v>
      </c>
      <c r="R15" s="22">
        <v>0</v>
      </c>
      <c r="S15" s="22">
        <v>-6.12</v>
      </c>
      <c r="T15" s="22">
        <v>0</v>
      </c>
      <c r="U15" s="22">
        <v>-1</v>
      </c>
      <c r="V15" s="19">
        <v>-0.1</v>
      </c>
      <c r="W15" s="19">
        <v>0</v>
      </c>
      <c r="X15" s="19">
        <f>100+C15+K15+P15+W15</f>
        <v>78.42</v>
      </c>
      <c r="Y15" s="22">
        <v>66.97</v>
      </c>
      <c r="Z15" s="19">
        <f>(X15+Y15)/2</f>
        <v>72.694999999999993</v>
      </c>
    </row>
    <row r="16" spans="1:26" s="20" customFormat="1" ht="38.1" customHeight="1" x14ac:dyDescent="0.15">
      <c r="A16" s="17">
        <v>11</v>
      </c>
      <c r="B16" s="21" t="s">
        <v>1</v>
      </c>
      <c r="C16" s="19">
        <v>-16.27</v>
      </c>
      <c r="D16" s="19">
        <v>-7.0000000000000007E-2</v>
      </c>
      <c r="E16" s="19">
        <v>-1.97</v>
      </c>
      <c r="F16" s="19">
        <v>-1.27</v>
      </c>
      <c r="G16" s="19">
        <v>-0.61</v>
      </c>
      <c r="H16" s="19">
        <v>-11</v>
      </c>
      <c r="I16" s="19">
        <v>0</v>
      </c>
      <c r="J16" s="19">
        <v>-1.35</v>
      </c>
      <c r="K16" s="19">
        <v>-5</v>
      </c>
      <c r="L16" s="19">
        <v>-4</v>
      </c>
      <c r="M16" s="19">
        <v>-1</v>
      </c>
      <c r="N16" s="19">
        <v>0</v>
      </c>
      <c r="O16" s="19">
        <v>0</v>
      </c>
      <c r="P16" s="19">
        <f>SUM(Q16:V16)</f>
        <v>-21</v>
      </c>
      <c r="Q16" s="19">
        <v>-20</v>
      </c>
      <c r="R16" s="19">
        <v>0</v>
      </c>
      <c r="S16" s="19">
        <v>0</v>
      </c>
      <c r="T16" s="19">
        <v>0</v>
      </c>
      <c r="U16" s="19">
        <v>-1</v>
      </c>
      <c r="V16" s="19">
        <v>0</v>
      </c>
      <c r="W16" s="19">
        <v>0</v>
      </c>
      <c r="X16" s="19">
        <f>100+C16+K16+P16+W16</f>
        <v>57.730000000000004</v>
      </c>
      <c r="Y16" s="19">
        <v>83.68</v>
      </c>
      <c r="Z16" s="19">
        <f>(X16+Y16)/2</f>
        <v>70.705000000000013</v>
      </c>
    </row>
    <row r="17" spans="1:26" s="25" customFormat="1" ht="38.1" customHeight="1" x14ac:dyDescent="0.15">
      <c r="A17" s="17">
        <v>12</v>
      </c>
      <c r="B17" s="23" t="s">
        <v>8</v>
      </c>
      <c r="C17" s="22">
        <v>-2.4700000000000002</v>
      </c>
      <c r="D17" s="22">
        <v>-0.1</v>
      </c>
      <c r="E17" s="22">
        <v>-0.9</v>
      </c>
      <c r="F17" s="22">
        <v>-0.52</v>
      </c>
      <c r="G17" s="22">
        <v>-0.95</v>
      </c>
      <c r="H17" s="22">
        <v>0</v>
      </c>
      <c r="I17" s="22">
        <v>0</v>
      </c>
      <c r="J17" s="22">
        <v>0</v>
      </c>
      <c r="K17" s="22">
        <v>-20</v>
      </c>
      <c r="L17" s="22">
        <v>-4</v>
      </c>
      <c r="M17" s="22">
        <v>-8</v>
      </c>
      <c r="N17" s="22">
        <v>-6</v>
      </c>
      <c r="O17" s="22">
        <v>-2</v>
      </c>
      <c r="P17" s="19">
        <f>SUM(Q17:V17)</f>
        <v>-13</v>
      </c>
      <c r="Q17" s="22">
        <v>0</v>
      </c>
      <c r="R17" s="22">
        <v>-6</v>
      </c>
      <c r="S17" s="22">
        <v>0</v>
      </c>
      <c r="T17" s="22">
        <v>0</v>
      </c>
      <c r="U17" s="22">
        <v>-7</v>
      </c>
      <c r="V17" s="22">
        <v>0</v>
      </c>
      <c r="W17" s="22">
        <v>0</v>
      </c>
      <c r="X17" s="19">
        <f>100+C17+K17+P17+W17</f>
        <v>64.53</v>
      </c>
      <c r="Y17" s="22">
        <v>73.95</v>
      </c>
      <c r="Z17" s="19">
        <f>(X17+Y17)/2</f>
        <v>69.240000000000009</v>
      </c>
    </row>
    <row r="18" spans="1:26" s="25" customFormat="1" ht="38.1" customHeight="1" x14ac:dyDescent="0.15">
      <c r="A18" s="17">
        <v>13</v>
      </c>
      <c r="B18" s="23" t="s">
        <v>2</v>
      </c>
      <c r="C18" s="24">
        <v>-15.25</v>
      </c>
      <c r="D18" s="24">
        <v>0</v>
      </c>
      <c r="E18" s="24">
        <v>-0.95</v>
      </c>
      <c r="F18" s="24">
        <v>-0.98</v>
      </c>
      <c r="G18" s="24">
        <v>-0.52</v>
      </c>
      <c r="H18" s="24">
        <v>0</v>
      </c>
      <c r="I18" s="24">
        <v>-12.8</v>
      </c>
      <c r="J18" s="24">
        <v>0</v>
      </c>
      <c r="K18" s="24">
        <v>-4</v>
      </c>
      <c r="L18" s="24">
        <v>0</v>
      </c>
      <c r="M18" s="24">
        <v>0</v>
      </c>
      <c r="N18" s="24">
        <v>-4</v>
      </c>
      <c r="O18" s="24">
        <v>0</v>
      </c>
      <c r="P18" s="19">
        <f>SUM(Q18:V18)</f>
        <v>-21.4</v>
      </c>
      <c r="Q18" s="24">
        <v>-10.4</v>
      </c>
      <c r="R18" s="24">
        <v>0</v>
      </c>
      <c r="S18" s="24">
        <v>0</v>
      </c>
      <c r="T18" s="24">
        <v>0</v>
      </c>
      <c r="U18" s="24">
        <v>-6</v>
      </c>
      <c r="V18" s="24">
        <v>-5</v>
      </c>
      <c r="W18" s="24">
        <v>0</v>
      </c>
      <c r="X18" s="19">
        <f>100+C18+K18+P18+W18</f>
        <v>59.35</v>
      </c>
      <c r="Y18" s="24">
        <v>74.260000000000005</v>
      </c>
      <c r="Z18" s="19">
        <f>(X18+Y18)/2</f>
        <v>66.805000000000007</v>
      </c>
    </row>
    <row r="19" spans="1:26" s="20" customFormat="1" ht="38.1" customHeight="1" x14ac:dyDescent="0.15">
      <c r="A19" s="17">
        <v>14</v>
      </c>
      <c r="B19" s="21" t="s">
        <v>14</v>
      </c>
      <c r="C19" s="19">
        <v>-32.33</v>
      </c>
      <c r="D19" s="19">
        <v>-0.3</v>
      </c>
      <c r="E19" s="19">
        <v>-1.24</v>
      </c>
      <c r="F19" s="19">
        <v>-1.03</v>
      </c>
      <c r="G19" s="19">
        <v>-3.61</v>
      </c>
      <c r="H19" s="19">
        <v>-9</v>
      </c>
      <c r="I19" s="19">
        <v>-17.149999999999999</v>
      </c>
      <c r="J19" s="19">
        <v>0</v>
      </c>
      <c r="K19" s="19">
        <v>-2</v>
      </c>
      <c r="L19" s="19">
        <v>-2</v>
      </c>
      <c r="M19" s="19">
        <v>0</v>
      </c>
      <c r="N19" s="19">
        <v>0</v>
      </c>
      <c r="O19" s="19">
        <v>0</v>
      </c>
      <c r="P19" s="19">
        <f>SUM(Q19:V19)</f>
        <v>-8.8000000000000007</v>
      </c>
      <c r="Q19" s="19">
        <v>0</v>
      </c>
      <c r="R19" s="19">
        <v>0</v>
      </c>
      <c r="S19" s="19">
        <v>0</v>
      </c>
      <c r="T19" s="19">
        <v>0</v>
      </c>
      <c r="U19" s="19">
        <v>-4</v>
      </c>
      <c r="V19" s="19">
        <v>-4.8</v>
      </c>
      <c r="W19" s="19">
        <v>0</v>
      </c>
      <c r="X19" s="19">
        <f>100+C19+K19+P19+W19</f>
        <v>56.870000000000005</v>
      </c>
      <c r="Y19" s="19">
        <v>67.58</v>
      </c>
      <c r="Z19" s="19">
        <f>(X19+Y19)/2</f>
        <v>62.225000000000001</v>
      </c>
    </row>
  </sheetData>
  <autoFilter ref="A3:Z4">
    <filterColumn colId="2" showButton="0"/>
    <filterColumn colId="3" hiddenButton="1" showButton="0"/>
    <filterColumn colId="4" hiddenButton="1" showButton="0"/>
    <filterColumn colId="5" hiddenButton="1" showButton="0"/>
    <filterColumn colId="6" hiddenButton="1" showButton="0"/>
    <filterColumn colId="7" hiddenButton="1" showButton="0"/>
    <filterColumn colId="8" hiddenButton="1" showButton="0"/>
    <filterColumn colId="9" hiddenButton="1" showButton="0"/>
    <filterColumn colId="10" showButton="0"/>
    <filterColumn colId="11" hiddenButton="1" showButton="0"/>
    <filterColumn colId="12" hiddenButton="1" showButton="0"/>
    <filterColumn colId="13" hiddenButton="1" showButton="0"/>
    <filterColumn colId="14" hiddenButton="1" showButton="0"/>
    <filterColumn colId="15" hiddenButton="1" showButton="0"/>
    <filterColumn colId="16" hiddenButton="1" showButton="0"/>
    <filterColumn colId="17" hiddenButton="1" showButton="0"/>
    <filterColumn colId="18" hiddenButton="1" showButton="0"/>
    <filterColumn colId="19" hiddenButton="1" showButton="0"/>
    <filterColumn colId="20" hiddenButton="1" showButton="0"/>
    <sortState ref="A8:Z19">
      <sortCondition descending="1" ref="Z3:Z4"/>
    </sortState>
  </autoFilter>
  <mergeCells count="12">
    <mergeCell ref="A1:B1"/>
    <mergeCell ref="A2:Z2"/>
    <mergeCell ref="C4:J4"/>
    <mergeCell ref="K4:O4"/>
    <mergeCell ref="P4:V4"/>
    <mergeCell ref="A3:A5"/>
    <mergeCell ref="B3:B5"/>
    <mergeCell ref="X3:X5"/>
    <mergeCell ref="Y3:Y5"/>
    <mergeCell ref="Z3:Z5"/>
    <mergeCell ref="W4:W5"/>
    <mergeCell ref="C3:W3"/>
  </mergeCells>
  <phoneticPr fontId="1" type="noConversion"/>
  <pageMargins left="0.62992125984251968" right="0.62992125984251968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"/>
  <sheetViews>
    <sheetView topLeftCell="A7" zoomScale="70" zoomScaleNormal="70" workbookViewId="0">
      <selection activeCell="G5" sqref="G5"/>
    </sheetView>
  </sheetViews>
  <sheetFormatPr defaultRowHeight="13.5" x14ac:dyDescent="0.15"/>
  <cols>
    <col min="1" max="1" width="10" style="2" customWidth="1"/>
    <col min="2" max="2" width="17.5" style="2" customWidth="1"/>
    <col min="3" max="3" width="9.625" style="4" customWidth="1"/>
    <col min="4" max="4" width="8.5" style="4" customWidth="1"/>
    <col min="5" max="5" width="7.25" style="4" customWidth="1"/>
    <col min="6" max="6" width="8.25" style="4" customWidth="1"/>
    <col min="7" max="7" width="9" style="4" customWidth="1"/>
    <col min="8" max="8" width="9.5" style="4" customWidth="1"/>
    <col min="9" max="9" width="11" style="4" customWidth="1"/>
    <col min="10" max="10" width="9.75" style="4" customWidth="1"/>
    <col min="11" max="11" width="8.5" style="4" customWidth="1"/>
    <col min="12" max="12" width="10.375" style="4" customWidth="1"/>
    <col min="13" max="13" width="7.875" style="4" customWidth="1"/>
    <col min="14" max="14" width="9.375" style="4" customWidth="1"/>
    <col min="15" max="15" width="15" style="4" customWidth="1"/>
    <col min="16" max="16" width="14.875" style="4" customWidth="1"/>
    <col min="17" max="17" width="13.75" style="4" customWidth="1"/>
    <col min="18" max="18" width="12" style="4" customWidth="1"/>
    <col min="19" max="16384" width="9" style="2"/>
  </cols>
  <sheetData>
    <row r="1" spans="1:18" ht="23.25" customHeight="1" x14ac:dyDescent="0.15">
      <c r="A1" s="35" t="s">
        <v>171</v>
      </c>
      <c r="B1" s="35"/>
    </row>
    <row r="2" spans="1:18" ht="51.75" customHeight="1" x14ac:dyDescent="0.15">
      <c r="A2" s="36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s="3" customFormat="1" ht="32.25" customHeight="1" x14ac:dyDescent="0.15">
      <c r="A3" s="31" t="s">
        <v>166</v>
      </c>
      <c r="B3" s="31" t="s">
        <v>24</v>
      </c>
      <c r="C3" s="37" t="s">
        <v>25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9"/>
      <c r="R3" s="40" t="s">
        <v>169</v>
      </c>
    </row>
    <row r="4" spans="1:18" s="3" customFormat="1" ht="40.5" customHeight="1" x14ac:dyDescent="0.15">
      <c r="A4" s="32"/>
      <c r="B4" s="32"/>
      <c r="C4" s="37" t="s">
        <v>20</v>
      </c>
      <c r="D4" s="38"/>
      <c r="E4" s="38"/>
      <c r="F4" s="38"/>
      <c r="G4" s="38"/>
      <c r="H4" s="38"/>
      <c r="I4" s="39"/>
      <c r="J4" s="37" t="s">
        <v>21</v>
      </c>
      <c r="K4" s="38"/>
      <c r="L4" s="38"/>
      <c r="M4" s="38"/>
      <c r="N4" s="39"/>
      <c r="O4" s="40" t="s">
        <v>149</v>
      </c>
      <c r="P4" s="40" t="s">
        <v>146</v>
      </c>
      <c r="Q4" s="40" t="s">
        <v>147</v>
      </c>
      <c r="R4" s="42"/>
    </row>
    <row r="5" spans="1:18" s="3" customFormat="1" ht="48" customHeight="1" x14ac:dyDescent="0.15">
      <c r="A5" s="33"/>
      <c r="B5" s="33"/>
      <c r="C5" s="1" t="s">
        <v>140</v>
      </c>
      <c r="D5" s="1" t="s">
        <v>133</v>
      </c>
      <c r="E5" s="1" t="s">
        <v>134</v>
      </c>
      <c r="F5" s="1" t="s">
        <v>135</v>
      </c>
      <c r="G5" s="1" t="s">
        <v>137</v>
      </c>
      <c r="H5" s="1" t="s">
        <v>138</v>
      </c>
      <c r="I5" s="1" t="s">
        <v>139</v>
      </c>
      <c r="J5" s="1" t="s">
        <v>141</v>
      </c>
      <c r="K5" s="1" t="s">
        <v>148</v>
      </c>
      <c r="L5" s="1" t="s">
        <v>142</v>
      </c>
      <c r="M5" s="1" t="s">
        <v>143</v>
      </c>
      <c r="N5" s="1" t="s">
        <v>144</v>
      </c>
      <c r="O5" s="41"/>
      <c r="P5" s="41"/>
      <c r="Q5" s="41"/>
      <c r="R5" s="41"/>
    </row>
    <row r="6" spans="1:18" s="6" customFormat="1" ht="18.75" x14ac:dyDescent="0.15">
      <c r="A6" s="5">
        <v>1</v>
      </c>
      <c r="B6" s="5" t="s">
        <v>44</v>
      </c>
      <c r="C6" s="11">
        <v>-1.23</v>
      </c>
      <c r="D6" s="11">
        <v>0</v>
      </c>
      <c r="E6" s="11">
        <v>-0.53</v>
      </c>
      <c r="F6" s="11">
        <v>-0.7</v>
      </c>
      <c r="G6" s="11">
        <v>0</v>
      </c>
      <c r="H6" s="11">
        <v>0</v>
      </c>
      <c r="I6" s="11">
        <v>0</v>
      </c>
      <c r="J6" s="11">
        <v>-2</v>
      </c>
      <c r="K6" s="11">
        <v>0</v>
      </c>
      <c r="L6" s="11">
        <v>0</v>
      </c>
      <c r="M6" s="11">
        <v>0</v>
      </c>
      <c r="N6" s="11">
        <v>-2</v>
      </c>
      <c r="O6" s="11">
        <v>0</v>
      </c>
      <c r="P6" s="11">
        <v>0</v>
      </c>
      <c r="Q6" s="11">
        <v>0</v>
      </c>
      <c r="R6" s="11">
        <f t="shared" ref="R6:R37" si="0">100+C6+J6+O6+P6+Q6</f>
        <v>96.77</v>
      </c>
    </row>
    <row r="7" spans="1:18" s="6" customFormat="1" ht="18.75" x14ac:dyDescent="0.15">
      <c r="A7" s="5">
        <v>2</v>
      </c>
      <c r="B7" s="16" t="s">
        <v>81</v>
      </c>
      <c r="C7" s="14">
        <v>-1.45</v>
      </c>
      <c r="D7" s="14">
        <v>0</v>
      </c>
      <c r="E7" s="14">
        <v>-0.66</v>
      </c>
      <c r="F7" s="14">
        <v>-0.71</v>
      </c>
      <c r="G7" s="14">
        <v>0</v>
      </c>
      <c r="H7" s="14">
        <v>-0.08</v>
      </c>
      <c r="I7" s="14">
        <v>0</v>
      </c>
      <c r="J7" s="14">
        <v>-2</v>
      </c>
      <c r="K7" s="14">
        <v>-2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f t="shared" si="0"/>
        <v>96.55</v>
      </c>
    </row>
    <row r="8" spans="1:18" s="6" customFormat="1" ht="18.75" x14ac:dyDescent="0.15">
      <c r="A8" s="5">
        <v>3</v>
      </c>
      <c r="B8" s="16" t="s">
        <v>79</v>
      </c>
      <c r="C8" s="14">
        <v>-1.66</v>
      </c>
      <c r="D8" s="14">
        <v>-7.0000000000000007E-2</v>
      </c>
      <c r="E8" s="14">
        <v>-0.31</v>
      </c>
      <c r="F8" s="14">
        <v>-1.28</v>
      </c>
      <c r="G8" s="14">
        <v>0</v>
      </c>
      <c r="H8" s="14">
        <v>0</v>
      </c>
      <c r="I8" s="14">
        <v>0</v>
      </c>
      <c r="J8" s="14">
        <v>-2</v>
      </c>
      <c r="K8" s="14">
        <v>0</v>
      </c>
      <c r="L8" s="14">
        <v>0</v>
      </c>
      <c r="M8" s="14">
        <v>-2</v>
      </c>
      <c r="N8" s="14">
        <v>0</v>
      </c>
      <c r="O8" s="14">
        <v>0</v>
      </c>
      <c r="P8" s="14">
        <v>0</v>
      </c>
      <c r="Q8" s="14">
        <v>0</v>
      </c>
      <c r="R8" s="14">
        <f t="shared" si="0"/>
        <v>96.34</v>
      </c>
    </row>
    <row r="9" spans="1:18" s="6" customFormat="1" ht="18.75" x14ac:dyDescent="0.15">
      <c r="A9" s="5">
        <v>4</v>
      </c>
      <c r="B9" s="16" t="s">
        <v>78</v>
      </c>
      <c r="C9" s="14">
        <v>-0.94</v>
      </c>
      <c r="D9" s="14">
        <v>-0.21</v>
      </c>
      <c r="E9" s="14">
        <v>-0.19</v>
      </c>
      <c r="F9" s="14">
        <v>-0.54</v>
      </c>
      <c r="G9" s="14">
        <v>0</v>
      </c>
      <c r="H9" s="14">
        <v>0</v>
      </c>
      <c r="I9" s="14">
        <v>0</v>
      </c>
      <c r="J9" s="14">
        <v>-2</v>
      </c>
      <c r="K9" s="14">
        <v>0</v>
      </c>
      <c r="L9" s="14">
        <v>0</v>
      </c>
      <c r="M9" s="14">
        <v>0</v>
      </c>
      <c r="N9" s="14">
        <v>-2</v>
      </c>
      <c r="O9" s="14">
        <v>-1</v>
      </c>
      <c r="P9" s="14">
        <v>0</v>
      </c>
      <c r="Q9" s="14">
        <v>0</v>
      </c>
      <c r="R9" s="14">
        <f t="shared" si="0"/>
        <v>96.06</v>
      </c>
    </row>
    <row r="10" spans="1:18" s="6" customFormat="1" ht="18.75" x14ac:dyDescent="0.15">
      <c r="A10" s="5">
        <v>5</v>
      </c>
      <c r="B10" s="5" t="s">
        <v>37</v>
      </c>
      <c r="C10" s="11">
        <v>-0.9</v>
      </c>
      <c r="D10" s="11">
        <v>0</v>
      </c>
      <c r="E10" s="11">
        <v>0</v>
      </c>
      <c r="F10" s="11">
        <v>-0.9</v>
      </c>
      <c r="G10" s="11">
        <v>0</v>
      </c>
      <c r="H10" s="11">
        <v>0</v>
      </c>
      <c r="I10" s="11">
        <v>0</v>
      </c>
      <c r="J10" s="11">
        <v>-3</v>
      </c>
      <c r="K10" s="11">
        <v>0</v>
      </c>
      <c r="L10" s="11">
        <v>0</v>
      </c>
      <c r="M10" s="11">
        <v>-2</v>
      </c>
      <c r="N10" s="11">
        <v>-1</v>
      </c>
      <c r="O10" s="11">
        <v>-0.1</v>
      </c>
      <c r="P10" s="11">
        <v>0</v>
      </c>
      <c r="Q10" s="11">
        <v>0</v>
      </c>
      <c r="R10" s="11">
        <f t="shared" si="0"/>
        <v>96</v>
      </c>
    </row>
    <row r="11" spans="1:18" s="6" customFormat="1" ht="18.75" x14ac:dyDescent="0.15">
      <c r="A11" s="5">
        <v>6</v>
      </c>
      <c r="B11" s="16" t="s">
        <v>84</v>
      </c>
      <c r="C11" s="14">
        <v>-2.14</v>
      </c>
      <c r="D11" s="14">
        <v>-0.16</v>
      </c>
      <c r="E11" s="14">
        <v>-0.93</v>
      </c>
      <c r="F11" s="14">
        <v>-1.05</v>
      </c>
      <c r="G11" s="14">
        <v>0</v>
      </c>
      <c r="H11" s="14">
        <v>0</v>
      </c>
      <c r="I11" s="14">
        <v>0</v>
      </c>
      <c r="J11" s="14">
        <v>-2</v>
      </c>
      <c r="K11" s="14">
        <v>0</v>
      </c>
      <c r="L11" s="14">
        <v>0</v>
      </c>
      <c r="M11" s="14">
        <v>0</v>
      </c>
      <c r="N11" s="14">
        <v>-2</v>
      </c>
      <c r="O11" s="14">
        <v>0</v>
      </c>
      <c r="P11" s="14">
        <v>0</v>
      </c>
      <c r="Q11" s="14">
        <v>0</v>
      </c>
      <c r="R11" s="14">
        <f t="shared" si="0"/>
        <v>95.86</v>
      </c>
    </row>
    <row r="12" spans="1:18" s="15" customFormat="1" ht="18.75" x14ac:dyDescent="0.15">
      <c r="A12" s="5">
        <v>7</v>
      </c>
      <c r="B12" s="5" t="s">
        <v>57</v>
      </c>
      <c r="C12" s="11">
        <v>-2.2000000000000002</v>
      </c>
      <c r="D12" s="11">
        <v>-1.43</v>
      </c>
      <c r="E12" s="11">
        <v>0</v>
      </c>
      <c r="F12" s="11">
        <v>-0.77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-1</v>
      </c>
      <c r="P12" s="11">
        <v>-1</v>
      </c>
      <c r="Q12" s="11">
        <v>0</v>
      </c>
      <c r="R12" s="11">
        <f t="shared" si="0"/>
        <v>95.8</v>
      </c>
    </row>
    <row r="13" spans="1:18" s="6" customFormat="1" ht="18.75" x14ac:dyDescent="0.15">
      <c r="A13" s="5">
        <v>8</v>
      </c>
      <c r="B13" s="5" t="s">
        <v>114</v>
      </c>
      <c r="C13" s="11">
        <v>-2.2400000000000002</v>
      </c>
      <c r="D13" s="11">
        <v>0</v>
      </c>
      <c r="E13" s="11">
        <v>0</v>
      </c>
      <c r="F13" s="11">
        <v>-2.2400000000000002</v>
      </c>
      <c r="G13" s="11">
        <v>0</v>
      </c>
      <c r="H13" s="11">
        <v>0</v>
      </c>
      <c r="I13" s="11">
        <v>0</v>
      </c>
      <c r="J13" s="11">
        <v>-2</v>
      </c>
      <c r="K13" s="11">
        <v>0</v>
      </c>
      <c r="L13" s="11">
        <v>0</v>
      </c>
      <c r="M13" s="11">
        <v>0</v>
      </c>
      <c r="N13" s="11">
        <v>-2</v>
      </c>
      <c r="O13" s="11">
        <v>0</v>
      </c>
      <c r="P13" s="11">
        <v>0</v>
      </c>
      <c r="Q13" s="11">
        <v>0</v>
      </c>
      <c r="R13" s="11">
        <f t="shared" si="0"/>
        <v>95.76</v>
      </c>
    </row>
    <row r="14" spans="1:18" s="6" customFormat="1" ht="18.75" x14ac:dyDescent="0.15">
      <c r="A14" s="5">
        <v>9</v>
      </c>
      <c r="B14" s="5" t="s">
        <v>104</v>
      </c>
      <c r="C14" s="11">
        <v>-2.37</v>
      </c>
      <c r="D14" s="11">
        <v>0</v>
      </c>
      <c r="E14" s="11">
        <v>-1.35</v>
      </c>
      <c r="F14" s="11">
        <v>-1.02</v>
      </c>
      <c r="G14" s="11">
        <v>0</v>
      </c>
      <c r="H14" s="11">
        <v>0</v>
      </c>
      <c r="I14" s="11">
        <v>0</v>
      </c>
      <c r="J14" s="11">
        <v>-2</v>
      </c>
      <c r="K14" s="11">
        <v>0</v>
      </c>
      <c r="L14" s="11">
        <v>0</v>
      </c>
      <c r="M14" s="11">
        <v>0</v>
      </c>
      <c r="N14" s="11">
        <v>-2</v>
      </c>
      <c r="O14" s="11">
        <v>0</v>
      </c>
      <c r="P14" s="11">
        <v>0</v>
      </c>
      <c r="Q14" s="11">
        <v>0</v>
      </c>
      <c r="R14" s="11">
        <f t="shared" si="0"/>
        <v>95.63</v>
      </c>
    </row>
    <row r="15" spans="1:18" s="6" customFormat="1" ht="18.75" x14ac:dyDescent="0.15">
      <c r="A15" s="5">
        <v>10</v>
      </c>
      <c r="B15" s="5" t="s">
        <v>110</v>
      </c>
      <c r="C15" s="11">
        <v>-1.64</v>
      </c>
      <c r="D15" s="11">
        <v>0</v>
      </c>
      <c r="E15" s="11">
        <v>-0.11</v>
      </c>
      <c r="F15" s="11">
        <v>-1.53</v>
      </c>
      <c r="G15" s="11">
        <v>0</v>
      </c>
      <c r="H15" s="11">
        <v>0</v>
      </c>
      <c r="I15" s="11">
        <v>0</v>
      </c>
      <c r="J15" s="11">
        <v>-3</v>
      </c>
      <c r="K15" s="11">
        <v>0</v>
      </c>
      <c r="L15" s="11">
        <v>0</v>
      </c>
      <c r="M15" s="11">
        <v>0</v>
      </c>
      <c r="N15" s="11">
        <v>-3</v>
      </c>
      <c r="O15" s="11">
        <v>0</v>
      </c>
      <c r="P15" s="11">
        <v>0</v>
      </c>
      <c r="Q15" s="11">
        <v>0</v>
      </c>
      <c r="R15" s="11">
        <f t="shared" si="0"/>
        <v>95.36</v>
      </c>
    </row>
    <row r="16" spans="1:18" s="6" customFormat="1" ht="18.75" x14ac:dyDescent="0.15">
      <c r="A16" s="5">
        <v>11</v>
      </c>
      <c r="B16" s="5" t="s">
        <v>39</v>
      </c>
      <c r="C16" s="11">
        <v>-0.36</v>
      </c>
      <c r="D16" s="11">
        <v>0</v>
      </c>
      <c r="E16" s="11">
        <v>-0.08</v>
      </c>
      <c r="F16" s="11">
        <v>-0.28000000000000003</v>
      </c>
      <c r="G16" s="11">
        <v>0</v>
      </c>
      <c r="H16" s="11">
        <v>0</v>
      </c>
      <c r="I16" s="11">
        <v>0</v>
      </c>
      <c r="J16" s="11">
        <v>-3</v>
      </c>
      <c r="K16" s="11">
        <v>0</v>
      </c>
      <c r="L16" s="11">
        <v>0</v>
      </c>
      <c r="M16" s="11">
        <v>-2</v>
      </c>
      <c r="N16" s="11">
        <v>-1</v>
      </c>
      <c r="O16" s="11">
        <v>0</v>
      </c>
      <c r="P16" s="11">
        <v>-2</v>
      </c>
      <c r="Q16" s="11">
        <v>0</v>
      </c>
      <c r="R16" s="11">
        <f t="shared" si="0"/>
        <v>94.64</v>
      </c>
    </row>
    <row r="17" spans="1:18" s="6" customFormat="1" ht="18.75" x14ac:dyDescent="0.15">
      <c r="A17" s="5">
        <v>12</v>
      </c>
      <c r="B17" s="16" t="s">
        <v>80</v>
      </c>
      <c r="C17" s="14">
        <v>-3.4</v>
      </c>
      <c r="D17" s="14">
        <v>-0.51</v>
      </c>
      <c r="E17" s="14">
        <v>-2.0499999999999998</v>
      </c>
      <c r="F17" s="14">
        <v>-0.84</v>
      </c>
      <c r="G17" s="14">
        <v>0</v>
      </c>
      <c r="H17" s="14">
        <v>0</v>
      </c>
      <c r="I17" s="14">
        <v>0</v>
      </c>
      <c r="J17" s="14">
        <v>-2</v>
      </c>
      <c r="K17" s="14">
        <v>-2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f t="shared" si="0"/>
        <v>94.6</v>
      </c>
    </row>
    <row r="18" spans="1:18" s="6" customFormat="1" ht="18.75" x14ac:dyDescent="0.15">
      <c r="A18" s="5">
        <v>13</v>
      </c>
      <c r="B18" s="5" t="s">
        <v>29</v>
      </c>
      <c r="C18" s="11">
        <v>-1.42</v>
      </c>
      <c r="D18" s="11">
        <v>-0.13</v>
      </c>
      <c r="E18" s="11">
        <v>-1.29</v>
      </c>
      <c r="F18" s="11">
        <v>0</v>
      </c>
      <c r="G18" s="11">
        <v>0</v>
      </c>
      <c r="H18" s="11">
        <v>0</v>
      </c>
      <c r="I18" s="11">
        <v>0</v>
      </c>
      <c r="J18" s="11">
        <v>-4</v>
      </c>
      <c r="K18" s="11">
        <v>0</v>
      </c>
      <c r="L18" s="11">
        <v>0</v>
      </c>
      <c r="M18" s="11">
        <v>0</v>
      </c>
      <c r="N18" s="11">
        <v>-4</v>
      </c>
      <c r="O18" s="11">
        <v>0</v>
      </c>
      <c r="P18" s="11">
        <v>0</v>
      </c>
      <c r="Q18" s="11">
        <v>0</v>
      </c>
      <c r="R18" s="11">
        <f t="shared" si="0"/>
        <v>94.58</v>
      </c>
    </row>
    <row r="19" spans="1:18" s="6" customFormat="1" ht="18.75" x14ac:dyDescent="0.15">
      <c r="A19" s="5">
        <v>14</v>
      </c>
      <c r="B19" s="16" t="s">
        <v>82</v>
      </c>
      <c r="C19" s="14">
        <v>-2.54</v>
      </c>
      <c r="D19" s="14">
        <v>0</v>
      </c>
      <c r="E19" s="14">
        <v>-0.75</v>
      </c>
      <c r="F19" s="14">
        <v>-1.79</v>
      </c>
      <c r="G19" s="14">
        <v>0</v>
      </c>
      <c r="H19" s="14">
        <v>0</v>
      </c>
      <c r="I19" s="14">
        <v>0</v>
      </c>
      <c r="J19" s="14">
        <v>-2</v>
      </c>
      <c r="K19" s="14">
        <v>0</v>
      </c>
      <c r="L19" s="14">
        <v>0</v>
      </c>
      <c r="M19" s="14">
        <v>0</v>
      </c>
      <c r="N19" s="14">
        <v>-2</v>
      </c>
      <c r="O19" s="14">
        <v>-1</v>
      </c>
      <c r="P19" s="14">
        <v>0</v>
      </c>
      <c r="Q19" s="14">
        <v>0</v>
      </c>
      <c r="R19" s="14">
        <f t="shared" si="0"/>
        <v>94.46</v>
      </c>
    </row>
    <row r="20" spans="1:18" s="6" customFormat="1" ht="18.75" x14ac:dyDescent="0.15">
      <c r="A20" s="5">
        <v>15</v>
      </c>
      <c r="B20" s="5" t="s">
        <v>111</v>
      </c>
      <c r="C20" s="11">
        <v>-2.06</v>
      </c>
      <c r="D20" s="11">
        <v>0</v>
      </c>
      <c r="E20" s="11">
        <v>-0.56000000000000005</v>
      </c>
      <c r="F20" s="11">
        <v>-1.5</v>
      </c>
      <c r="G20" s="11">
        <v>0</v>
      </c>
      <c r="H20" s="11">
        <v>0</v>
      </c>
      <c r="I20" s="11">
        <v>0</v>
      </c>
      <c r="J20" s="11">
        <v>-4</v>
      </c>
      <c r="K20" s="11">
        <v>0</v>
      </c>
      <c r="L20" s="11">
        <v>0</v>
      </c>
      <c r="M20" s="11">
        <v>-2</v>
      </c>
      <c r="N20" s="11">
        <v>-2</v>
      </c>
      <c r="O20" s="11">
        <v>0</v>
      </c>
      <c r="P20" s="11">
        <v>0</v>
      </c>
      <c r="Q20" s="11">
        <v>0</v>
      </c>
      <c r="R20" s="11">
        <f t="shared" si="0"/>
        <v>93.94</v>
      </c>
    </row>
    <row r="21" spans="1:18" s="6" customFormat="1" ht="18.75" x14ac:dyDescent="0.15">
      <c r="A21" s="5">
        <v>16</v>
      </c>
      <c r="B21" s="5" t="s">
        <v>26</v>
      </c>
      <c r="C21" s="11">
        <v>-1.68</v>
      </c>
      <c r="D21" s="11">
        <v>-0.09</v>
      </c>
      <c r="E21" s="11">
        <v>-0.16</v>
      </c>
      <c r="F21" s="11">
        <v>-0.51</v>
      </c>
      <c r="G21" s="11">
        <v>0</v>
      </c>
      <c r="H21" s="11">
        <v>0</v>
      </c>
      <c r="I21" s="11">
        <v>-0.92</v>
      </c>
      <c r="J21" s="11">
        <v>-2</v>
      </c>
      <c r="K21" s="11">
        <v>0</v>
      </c>
      <c r="L21" s="11">
        <v>0</v>
      </c>
      <c r="M21" s="11">
        <v>0</v>
      </c>
      <c r="N21" s="11">
        <v>-2</v>
      </c>
      <c r="O21" s="11">
        <v>-3</v>
      </c>
      <c r="P21" s="11">
        <v>0</v>
      </c>
      <c r="Q21" s="11">
        <v>0</v>
      </c>
      <c r="R21" s="11">
        <f t="shared" si="0"/>
        <v>93.32</v>
      </c>
    </row>
    <row r="22" spans="1:18" s="6" customFormat="1" ht="18.75" x14ac:dyDescent="0.15">
      <c r="A22" s="5">
        <v>17</v>
      </c>
      <c r="B22" s="5" t="s">
        <v>87</v>
      </c>
      <c r="C22" s="11">
        <v>-0.76</v>
      </c>
      <c r="D22" s="11">
        <v>0</v>
      </c>
      <c r="E22" s="11">
        <v>-0.09</v>
      </c>
      <c r="F22" s="11">
        <v>-0.67</v>
      </c>
      <c r="G22" s="11">
        <v>0</v>
      </c>
      <c r="H22" s="11">
        <v>0</v>
      </c>
      <c r="I22" s="11">
        <v>0</v>
      </c>
      <c r="J22" s="11">
        <v>-3</v>
      </c>
      <c r="K22" s="11">
        <v>0</v>
      </c>
      <c r="L22" s="11">
        <v>-1</v>
      </c>
      <c r="M22" s="11">
        <v>0</v>
      </c>
      <c r="N22" s="11">
        <v>-2</v>
      </c>
      <c r="O22" s="11">
        <v>-2</v>
      </c>
      <c r="P22" s="11">
        <v>-1</v>
      </c>
      <c r="Q22" s="11">
        <v>0</v>
      </c>
      <c r="R22" s="11">
        <f t="shared" si="0"/>
        <v>93.24</v>
      </c>
    </row>
    <row r="23" spans="1:18" s="15" customFormat="1" ht="18.75" x14ac:dyDescent="0.15">
      <c r="A23" s="5">
        <v>18</v>
      </c>
      <c r="B23" s="16" t="s">
        <v>83</v>
      </c>
      <c r="C23" s="14">
        <v>-1.82</v>
      </c>
      <c r="D23" s="14">
        <v>0</v>
      </c>
      <c r="E23" s="14">
        <v>-0.87</v>
      </c>
      <c r="F23" s="14">
        <v>-0.66</v>
      </c>
      <c r="G23" s="14">
        <v>0</v>
      </c>
      <c r="H23" s="14">
        <v>-0.28999999999999998</v>
      </c>
      <c r="I23" s="14">
        <v>0</v>
      </c>
      <c r="J23" s="14">
        <v>-4</v>
      </c>
      <c r="K23" s="14">
        <v>0</v>
      </c>
      <c r="L23" s="14">
        <v>-2</v>
      </c>
      <c r="M23" s="14">
        <v>0</v>
      </c>
      <c r="N23" s="14">
        <v>-2</v>
      </c>
      <c r="O23" s="14">
        <v>0</v>
      </c>
      <c r="P23" s="14">
        <v>-1</v>
      </c>
      <c r="Q23" s="14">
        <v>0</v>
      </c>
      <c r="R23" s="14">
        <f t="shared" si="0"/>
        <v>93.18</v>
      </c>
    </row>
    <row r="24" spans="1:18" s="15" customFormat="1" ht="18.75" x14ac:dyDescent="0.15">
      <c r="A24" s="5">
        <v>19</v>
      </c>
      <c r="B24" s="13" t="s">
        <v>46</v>
      </c>
      <c r="C24" s="14">
        <v>-2.92</v>
      </c>
      <c r="D24" s="14">
        <v>-0.03</v>
      </c>
      <c r="E24" s="14">
        <v>-2.39</v>
      </c>
      <c r="F24" s="14">
        <v>-0.5</v>
      </c>
      <c r="G24" s="14">
        <v>0</v>
      </c>
      <c r="H24" s="14">
        <v>0</v>
      </c>
      <c r="I24" s="14">
        <v>0</v>
      </c>
      <c r="J24" s="14">
        <v>-4</v>
      </c>
      <c r="K24" s="14">
        <v>0</v>
      </c>
      <c r="L24" s="14">
        <v>0</v>
      </c>
      <c r="M24" s="14">
        <v>0</v>
      </c>
      <c r="N24" s="14">
        <v>-4</v>
      </c>
      <c r="O24" s="14">
        <v>0</v>
      </c>
      <c r="P24" s="14">
        <v>0</v>
      </c>
      <c r="Q24" s="14">
        <v>0</v>
      </c>
      <c r="R24" s="14">
        <f t="shared" si="0"/>
        <v>93.08</v>
      </c>
    </row>
    <row r="25" spans="1:18" s="6" customFormat="1" ht="18.75" x14ac:dyDescent="0.15">
      <c r="A25" s="5">
        <v>20</v>
      </c>
      <c r="B25" s="5" t="s">
        <v>112</v>
      </c>
      <c r="C25" s="11">
        <v>-2.92</v>
      </c>
      <c r="D25" s="11">
        <v>-0.79</v>
      </c>
      <c r="E25" s="11">
        <v>-0.57999999999999996</v>
      </c>
      <c r="F25" s="11">
        <v>-1.55</v>
      </c>
      <c r="G25" s="11">
        <v>0</v>
      </c>
      <c r="H25" s="11">
        <v>0</v>
      </c>
      <c r="I25" s="11">
        <v>0</v>
      </c>
      <c r="J25" s="11">
        <v>-4</v>
      </c>
      <c r="K25" s="11">
        <v>0</v>
      </c>
      <c r="L25" s="11">
        <v>-1</v>
      </c>
      <c r="M25" s="11">
        <v>0</v>
      </c>
      <c r="N25" s="11">
        <v>-3</v>
      </c>
      <c r="O25" s="11">
        <v>0</v>
      </c>
      <c r="P25" s="11">
        <v>0</v>
      </c>
      <c r="Q25" s="11">
        <v>0</v>
      </c>
      <c r="R25" s="11">
        <f t="shared" si="0"/>
        <v>93.08</v>
      </c>
    </row>
    <row r="26" spans="1:18" s="6" customFormat="1" ht="18.75" x14ac:dyDescent="0.15">
      <c r="A26" s="5">
        <v>21</v>
      </c>
      <c r="B26" s="5" t="s">
        <v>115</v>
      </c>
      <c r="C26" s="11">
        <v>-4.99</v>
      </c>
      <c r="D26" s="11">
        <v>0</v>
      </c>
      <c r="E26" s="11">
        <v>0</v>
      </c>
      <c r="F26" s="11">
        <v>-2.99</v>
      </c>
      <c r="G26" s="11">
        <v>-2</v>
      </c>
      <c r="H26" s="11">
        <v>0</v>
      </c>
      <c r="I26" s="11">
        <v>0</v>
      </c>
      <c r="J26" s="11">
        <v>-2</v>
      </c>
      <c r="K26" s="11">
        <v>0</v>
      </c>
      <c r="L26" s="11">
        <v>0</v>
      </c>
      <c r="M26" s="11">
        <v>0</v>
      </c>
      <c r="N26" s="11">
        <v>-2</v>
      </c>
      <c r="O26" s="11">
        <v>0</v>
      </c>
      <c r="P26" s="11">
        <v>0</v>
      </c>
      <c r="Q26" s="11">
        <v>0</v>
      </c>
      <c r="R26" s="11">
        <f t="shared" si="0"/>
        <v>93.01</v>
      </c>
    </row>
    <row r="27" spans="1:18" s="6" customFormat="1" ht="18.75" x14ac:dyDescent="0.15">
      <c r="A27" s="5">
        <v>22</v>
      </c>
      <c r="B27" s="5" t="s">
        <v>103</v>
      </c>
      <c r="C27" s="11">
        <v>-1.19</v>
      </c>
      <c r="D27" s="11">
        <v>-0.18</v>
      </c>
      <c r="E27" s="11">
        <v>-0.46</v>
      </c>
      <c r="F27" s="11">
        <v>-0.55000000000000004</v>
      </c>
      <c r="G27" s="11">
        <v>0</v>
      </c>
      <c r="H27" s="11">
        <v>0</v>
      </c>
      <c r="I27" s="11">
        <v>0</v>
      </c>
      <c r="J27" s="11">
        <v>-5</v>
      </c>
      <c r="K27" s="11">
        <v>0</v>
      </c>
      <c r="L27" s="11">
        <v>0</v>
      </c>
      <c r="M27" s="11">
        <v>0</v>
      </c>
      <c r="N27" s="11">
        <v>-5</v>
      </c>
      <c r="O27" s="11">
        <v>-1</v>
      </c>
      <c r="P27" s="11">
        <v>0</v>
      </c>
      <c r="Q27" s="11">
        <v>0</v>
      </c>
      <c r="R27" s="11">
        <f t="shared" si="0"/>
        <v>92.81</v>
      </c>
    </row>
    <row r="28" spans="1:18" s="6" customFormat="1" ht="18.75" x14ac:dyDescent="0.15">
      <c r="A28" s="5">
        <v>23</v>
      </c>
      <c r="B28" s="5" t="s">
        <v>113</v>
      </c>
      <c r="C28" s="11">
        <v>-2.23</v>
      </c>
      <c r="D28" s="11">
        <v>0</v>
      </c>
      <c r="E28" s="11">
        <v>-0.13</v>
      </c>
      <c r="F28" s="11">
        <v>-2.1</v>
      </c>
      <c r="G28" s="11">
        <v>0</v>
      </c>
      <c r="H28" s="11">
        <v>0</v>
      </c>
      <c r="I28" s="11">
        <v>0</v>
      </c>
      <c r="J28" s="11">
        <v>-3</v>
      </c>
      <c r="K28" s="11">
        <v>0</v>
      </c>
      <c r="L28" s="11">
        <v>0</v>
      </c>
      <c r="M28" s="11">
        <v>0</v>
      </c>
      <c r="N28" s="11">
        <v>-3</v>
      </c>
      <c r="O28" s="11">
        <v>-1</v>
      </c>
      <c r="P28" s="11">
        <v>-1</v>
      </c>
      <c r="Q28" s="11">
        <v>0</v>
      </c>
      <c r="R28" s="11">
        <f t="shared" si="0"/>
        <v>92.77</v>
      </c>
    </row>
    <row r="29" spans="1:18" s="6" customFormat="1" ht="18.75" x14ac:dyDescent="0.15">
      <c r="A29" s="5">
        <v>24</v>
      </c>
      <c r="B29" s="5" t="s">
        <v>70</v>
      </c>
      <c r="C29" s="11">
        <v>-2.77</v>
      </c>
      <c r="D29" s="11">
        <v>0</v>
      </c>
      <c r="E29" s="11">
        <v>-2.5</v>
      </c>
      <c r="F29" s="11">
        <v>-0.27</v>
      </c>
      <c r="G29" s="11">
        <v>0</v>
      </c>
      <c r="H29" s="11">
        <v>0</v>
      </c>
      <c r="I29" s="11">
        <v>0</v>
      </c>
      <c r="J29" s="11">
        <v>-4</v>
      </c>
      <c r="K29" s="11">
        <v>0</v>
      </c>
      <c r="L29" s="11">
        <v>0</v>
      </c>
      <c r="M29" s="11">
        <v>-2</v>
      </c>
      <c r="N29" s="11">
        <v>-2</v>
      </c>
      <c r="O29" s="11">
        <v>-0.6</v>
      </c>
      <c r="P29" s="11">
        <v>0</v>
      </c>
      <c r="Q29" s="11">
        <v>0</v>
      </c>
      <c r="R29" s="11">
        <f t="shared" si="0"/>
        <v>92.63000000000001</v>
      </c>
    </row>
    <row r="30" spans="1:18" s="6" customFormat="1" ht="18.75" x14ac:dyDescent="0.15">
      <c r="A30" s="5">
        <v>25</v>
      </c>
      <c r="B30" s="5" t="s">
        <v>62</v>
      </c>
      <c r="C30" s="11">
        <v>-2.42</v>
      </c>
      <c r="D30" s="11">
        <v>-0.11</v>
      </c>
      <c r="E30" s="11">
        <v>-1.88</v>
      </c>
      <c r="F30" s="11">
        <v>-0.43</v>
      </c>
      <c r="G30" s="11">
        <v>0</v>
      </c>
      <c r="H30" s="11">
        <v>0</v>
      </c>
      <c r="I30" s="11">
        <v>0</v>
      </c>
      <c r="J30" s="11">
        <v>-5</v>
      </c>
      <c r="K30" s="11">
        <v>-4</v>
      </c>
      <c r="L30" s="11">
        <v>-1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f t="shared" si="0"/>
        <v>92.58</v>
      </c>
    </row>
    <row r="31" spans="1:18" s="6" customFormat="1" ht="18.75" x14ac:dyDescent="0.15">
      <c r="A31" s="5">
        <v>26</v>
      </c>
      <c r="B31" s="5" t="s">
        <v>95</v>
      </c>
      <c r="C31" s="11">
        <v>-2.52</v>
      </c>
      <c r="D31" s="11">
        <v>0</v>
      </c>
      <c r="E31" s="11">
        <v>-1.1100000000000001</v>
      </c>
      <c r="F31" s="11">
        <v>-1.41</v>
      </c>
      <c r="G31" s="11">
        <v>0</v>
      </c>
      <c r="H31" s="11">
        <v>0</v>
      </c>
      <c r="I31" s="11">
        <v>0</v>
      </c>
      <c r="J31" s="11">
        <v>-4</v>
      </c>
      <c r="K31" s="11">
        <v>0</v>
      </c>
      <c r="L31" s="11">
        <v>0</v>
      </c>
      <c r="M31" s="11">
        <v>0</v>
      </c>
      <c r="N31" s="11">
        <v>-4</v>
      </c>
      <c r="O31" s="11">
        <v>-1</v>
      </c>
      <c r="P31" s="11">
        <v>0</v>
      </c>
      <c r="Q31" s="11">
        <v>0</v>
      </c>
      <c r="R31" s="11">
        <f t="shared" si="0"/>
        <v>92.48</v>
      </c>
    </row>
    <row r="32" spans="1:18" s="6" customFormat="1" ht="18.75" x14ac:dyDescent="0.15">
      <c r="A32" s="5">
        <v>27</v>
      </c>
      <c r="B32" s="5" t="s">
        <v>100</v>
      </c>
      <c r="C32" s="11">
        <v>-2.74</v>
      </c>
      <c r="D32" s="11">
        <v>0</v>
      </c>
      <c r="E32" s="11">
        <v>-1.27</v>
      </c>
      <c r="F32" s="11">
        <v>-0.72</v>
      </c>
      <c r="G32" s="11">
        <v>0</v>
      </c>
      <c r="H32" s="11">
        <v>-0.57999999999999996</v>
      </c>
      <c r="I32" s="11">
        <v>-0.17</v>
      </c>
      <c r="J32" s="11">
        <v>-5</v>
      </c>
      <c r="K32" s="11">
        <v>0</v>
      </c>
      <c r="L32" s="11">
        <v>0</v>
      </c>
      <c r="M32" s="11">
        <v>0</v>
      </c>
      <c r="N32" s="11">
        <v>-5</v>
      </c>
      <c r="O32" s="11">
        <v>0</v>
      </c>
      <c r="P32" s="11">
        <v>0</v>
      </c>
      <c r="Q32" s="11">
        <v>0</v>
      </c>
      <c r="R32" s="11">
        <f t="shared" si="0"/>
        <v>92.26</v>
      </c>
    </row>
    <row r="33" spans="1:18" s="6" customFormat="1" ht="18.75" x14ac:dyDescent="0.15">
      <c r="A33" s="5">
        <v>28</v>
      </c>
      <c r="B33" s="5" t="s">
        <v>41</v>
      </c>
      <c r="C33" s="11">
        <v>-2.25</v>
      </c>
      <c r="D33" s="11">
        <v>-0.19</v>
      </c>
      <c r="E33" s="11">
        <v>-1.3</v>
      </c>
      <c r="F33" s="11">
        <v>-0.76</v>
      </c>
      <c r="G33" s="11">
        <v>0</v>
      </c>
      <c r="H33" s="11">
        <v>0</v>
      </c>
      <c r="I33" s="11">
        <v>0</v>
      </c>
      <c r="J33" s="11">
        <v>-6</v>
      </c>
      <c r="K33" s="11">
        <v>0</v>
      </c>
      <c r="L33" s="11">
        <v>0</v>
      </c>
      <c r="M33" s="11">
        <v>-2</v>
      </c>
      <c r="N33" s="11">
        <v>-4</v>
      </c>
      <c r="O33" s="11">
        <v>0</v>
      </c>
      <c r="P33" s="11">
        <v>0</v>
      </c>
      <c r="Q33" s="11">
        <v>0</v>
      </c>
      <c r="R33" s="11">
        <f t="shared" si="0"/>
        <v>91.75</v>
      </c>
    </row>
    <row r="34" spans="1:18" s="6" customFormat="1" ht="18.75" x14ac:dyDescent="0.15">
      <c r="A34" s="5">
        <v>29</v>
      </c>
      <c r="B34" s="5" t="s">
        <v>88</v>
      </c>
      <c r="C34" s="11">
        <v>-2.3199999999999998</v>
      </c>
      <c r="D34" s="11">
        <v>0</v>
      </c>
      <c r="E34" s="11">
        <v>-0.89</v>
      </c>
      <c r="F34" s="11">
        <v>-1.43</v>
      </c>
      <c r="G34" s="11">
        <v>0</v>
      </c>
      <c r="H34" s="11">
        <v>0</v>
      </c>
      <c r="I34" s="11">
        <v>0</v>
      </c>
      <c r="J34" s="11">
        <v>-4</v>
      </c>
      <c r="K34" s="11">
        <v>0</v>
      </c>
      <c r="L34" s="11">
        <v>-3</v>
      </c>
      <c r="M34" s="11">
        <v>0</v>
      </c>
      <c r="N34" s="11">
        <v>-1</v>
      </c>
      <c r="O34" s="11">
        <v>-2.4</v>
      </c>
      <c r="P34" s="11">
        <v>0</v>
      </c>
      <c r="Q34" s="11">
        <v>0</v>
      </c>
      <c r="R34" s="11">
        <f t="shared" si="0"/>
        <v>91.28</v>
      </c>
    </row>
    <row r="35" spans="1:18" s="6" customFormat="1" ht="18.75" x14ac:dyDescent="0.15">
      <c r="A35" s="5">
        <v>30</v>
      </c>
      <c r="B35" s="5" t="s">
        <v>116</v>
      </c>
      <c r="C35" s="11">
        <v>-2.66</v>
      </c>
      <c r="D35" s="11">
        <v>0</v>
      </c>
      <c r="E35" s="11">
        <v>-0.7</v>
      </c>
      <c r="F35" s="11">
        <v>-1.96</v>
      </c>
      <c r="G35" s="11">
        <v>0</v>
      </c>
      <c r="H35" s="11">
        <v>0</v>
      </c>
      <c r="I35" s="11">
        <v>0</v>
      </c>
      <c r="J35" s="11">
        <v>-5</v>
      </c>
      <c r="K35" s="11">
        <v>0</v>
      </c>
      <c r="L35" s="11">
        <v>-1</v>
      </c>
      <c r="M35" s="11">
        <v>0</v>
      </c>
      <c r="N35" s="11">
        <v>-4</v>
      </c>
      <c r="O35" s="11">
        <v>-1.2</v>
      </c>
      <c r="P35" s="11">
        <v>0</v>
      </c>
      <c r="Q35" s="11">
        <v>0</v>
      </c>
      <c r="R35" s="11">
        <f t="shared" si="0"/>
        <v>91.14</v>
      </c>
    </row>
    <row r="36" spans="1:18" s="6" customFormat="1" ht="18.75" x14ac:dyDescent="0.15">
      <c r="A36" s="5">
        <v>31</v>
      </c>
      <c r="B36" s="5" t="s">
        <v>52</v>
      </c>
      <c r="C36" s="11">
        <v>-4.97</v>
      </c>
      <c r="D36" s="11">
        <v>0</v>
      </c>
      <c r="E36" s="11">
        <v>-0.37</v>
      </c>
      <c r="F36" s="11">
        <v>-0.88</v>
      </c>
      <c r="G36" s="11">
        <v>0</v>
      </c>
      <c r="H36" s="11">
        <v>-3.72</v>
      </c>
      <c r="I36" s="11">
        <v>0</v>
      </c>
      <c r="J36" s="11">
        <v>-3</v>
      </c>
      <c r="K36" s="11">
        <v>0</v>
      </c>
      <c r="L36" s="11">
        <v>0</v>
      </c>
      <c r="M36" s="11">
        <v>0</v>
      </c>
      <c r="N36" s="11">
        <v>-3</v>
      </c>
      <c r="O36" s="11">
        <v>-1</v>
      </c>
      <c r="P36" s="11">
        <v>0</v>
      </c>
      <c r="Q36" s="11">
        <v>0</v>
      </c>
      <c r="R36" s="11">
        <f t="shared" si="0"/>
        <v>91.03</v>
      </c>
    </row>
    <row r="37" spans="1:18" s="6" customFormat="1" ht="18.75" x14ac:dyDescent="0.15">
      <c r="A37" s="5">
        <v>32</v>
      </c>
      <c r="B37" s="5" t="s">
        <v>90</v>
      </c>
      <c r="C37" s="11">
        <v>-4.03</v>
      </c>
      <c r="D37" s="11">
        <v>0</v>
      </c>
      <c r="E37" s="11">
        <v>-0.87</v>
      </c>
      <c r="F37" s="11">
        <v>-3.16</v>
      </c>
      <c r="G37" s="11">
        <v>0</v>
      </c>
      <c r="H37" s="11">
        <v>0</v>
      </c>
      <c r="I37" s="11">
        <v>0</v>
      </c>
      <c r="J37" s="11">
        <v>-3</v>
      </c>
      <c r="K37" s="11">
        <v>0</v>
      </c>
      <c r="L37" s="11">
        <v>-1</v>
      </c>
      <c r="M37" s="11">
        <v>0</v>
      </c>
      <c r="N37" s="11">
        <v>-2</v>
      </c>
      <c r="O37" s="11">
        <v>-2</v>
      </c>
      <c r="P37" s="11">
        <v>0</v>
      </c>
      <c r="Q37" s="11">
        <v>0</v>
      </c>
      <c r="R37" s="11">
        <f t="shared" si="0"/>
        <v>90.97</v>
      </c>
    </row>
    <row r="38" spans="1:18" s="6" customFormat="1" ht="18.75" x14ac:dyDescent="0.15">
      <c r="A38" s="5">
        <v>33</v>
      </c>
      <c r="B38" s="5" t="s">
        <v>38</v>
      </c>
      <c r="C38" s="11">
        <v>-1.61</v>
      </c>
      <c r="D38" s="11">
        <v>-0.81</v>
      </c>
      <c r="E38" s="11">
        <v>-0.14000000000000001</v>
      </c>
      <c r="F38" s="11">
        <v>-0.66</v>
      </c>
      <c r="G38" s="11">
        <v>0</v>
      </c>
      <c r="H38" s="11">
        <v>0</v>
      </c>
      <c r="I38" s="11">
        <v>0</v>
      </c>
      <c r="J38" s="11">
        <v>-6</v>
      </c>
      <c r="K38" s="11">
        <v>-6</v>
      </c>
      <c r="L38" s="11">
        <v>0</v>
      </c>
      <c r="M38" s="11">
        <v>0</v>
      </c>
      <c r="N38" s="11">
        <v>0</v>
      </c>
      <c r="O38" s="11">
        <v>-2</v>
      </c>
      <c r="P38" s="11">
        <v>0</v>
      </c>
      <c r="Q38" s="11">
        <v>0</v>
      </c>
      <c r="R38" s="11">
        <f t="shared" ref="R38:R69" si="1">100+C38+J38+O38+P38+Q38</f>
        <v>90.39</v>
      </c>
    </row>
    <row r="39" spans="1:18" s="6" customFormat="1" ht="18.75" x14ac:dyDescent="0.15">
      <c r="A39" s="5">
        <v>34</v>
      </c>
      <c r="B39" s="5" t="s">
        <v>73</v>
      </c>
      <c r="C39" s="11">
        <v>-5.87</v>
      </c>
      <c r="D39" s="11">
        <v>-2.04</v>
      </c>
      <c r="E39" s="11">
        <v>-3.32</v>
      </c>
      <c r="F39" s="11">
        <v>-0.51</v>
      </c>
      <c r="G39" s="11">
        <v>0</v>
      </c>
      <c r="H39" s="11">
        <v>0</v>
      </c>
      <c r="I39" s="11">
        <v>0</v>
      </c>
      <c r="J39" s="11">
        <v>-3</v>
      </c>
      <c r="K39" s="11">
        <v>0</v>
      </c>
      <c r="L39" s="11">
        <v>-3</v>
      </c>
      <c r="M39" s="11">
        <v>0</v>
      </c>
      <c r="N39" s="11">
        <v>0</v>
      </c>
      <c r="O39" s="11">
        <v>-1</v>
      </c>
      <c r="P39" s="11">
        <v>0</v>
      </c>
      <c r="Q39" s="11">
        <v>0</v>
      </c>
      <c r="R39" s="11">
        <f t="shared" si="1"/>
        <v>90.13</v>
      </c>
    </row>
    <row r="40" spans="1:18" s="6" customFormat="1" ht="18.75" x14ac:dyDescent="0.15">
      <c r="A40" s="5">
        <v>35</v>
      </c>
      <c r="B40" s="16" t="s">
        <v>85</v>
      </c>
      <c r="C40" s="14">
        <v>-8.11</v>
      </c>
      <c r="D40" s="14">
        <v>0</v>
      </c>
      <c r="E40" s="14">
        <v>-0.36</v>
      </c>
      <c r="F40" s="14">
        <v>-1</v>
      </c>
      <c r="G40" s="14">
        <v>0</v>
      </c>
      <c r="H40" s="14">
        <v>-6.75</v>
      </c>
      <c r="I40" s="14">
        <v>0</v>
      </c>
      <c r="J40" s="14">
        <v>-2</v>
      </c>
      <c r="K40" s="14">
        <v>0</v>
      </c>
      <c r="L40" s="14">
        <v>0</v>
      </c>
      <c r="M40" s="14">
        <v>0</v>
      </c>
      <c r="N40" s="14">
        <v>-2</v>
      </c>
      <c r="O40" s="14">
        <v>0</v>
      </c>
      <c r="P40" s="14">
        <v>0</v>
      </c>
      <c r="Q40" s="14">
        <v>0</v>
      </c>
      <c r="R40" s="14">
        <f t="shared" si="1"/>
        <v>89.89</v>
      </c>
    </row>
    <row r="41" spans="1:18" s="6" customFormat="1" ht="18.75" x14ac:dyDescent="0.15">
      <c r="A41" s="5">
        <v>36</v>
      </c>
      <c r="B41" s="5" t="s">
        <v>43</v>
      </c>
      <c r="C41" s="11">
        <v>-4.5</v>
      </c>
      <c r="D41" s="11">
        <v>-0.17</v>
      </c>
      <c r="E41" s="11">
        <v>-3.64</v>
      </c>
      <c r="F41" s="11">
        <v>-0.69</v>
      </c>
      <c r="G41" s="11">
        <v>0</v>
      </c>
      <c r="H41" s="11">
        <v>0</v>
      </c>
      <c r="I41" s="11">
        <v>0</v>
      </c>
      <c r="J41" s="11">
        <v>-6</v>
      </c>
      <c r="K41" s="11">
        <v>0</v>
      </c>
      <c r="L41" s="11">
        <v>0</v>
      </c>
      <c r="M41" s="11">
        <v>0</v>
      </c>
      <c r="N41" s="11">
        <v>-6</v>
      </c>
      <c r="O41" s="11">
        <v>-0.2</v>
      </c>
      <c r="P41" s="11">
        <v>0</v>
      </c>
      <c r="Q41" s="11">
        <v>0</v>
      </c>
      <c r="R41" s="11">
        <f t="shared" si="1"/>
        <v>89.3</v>
      </c>
    </row>
    <row r="42" spans="1:18" s="6" customFormat="1" ht="18.75" x14ac:dyDescent="0.15">
      <c r="A42" s="5">
        <v>37</v>
      </c>
      <c r="B42" s="5" t="s">
        <v>89</v>
      </c>
      <c r="C42" s="11">
        <v>-2.8</v>
      </c>
      <c r="D42" s="11">
        <v>-0.08</v>
      </c>
      <c r="E42" s="11">
        <v>-1.79</v>
      </c>
      <c r="F42" s="11">
        <v>-0.93</v>
      </c>
      <c r="G42" s="11">
        <v>0</v>
      </c>
      <c r="H42" s="11">
        <v>0</v>
      </c>
      <c r="I42" s="11">
        <v>0</v>
      </c>
      <c r="J42" s="11">
        <v>-7</v>
      </c>
      <c r="K42" s="11">
        <v>0</v>
      </c>
      <c r="L42" s="11">
        <v>0</v>
      </c>
      <c r="M42" s="11">
        <v>0</v>
      </c>
      <c r="N42" s="11">
        <v>-7</v>
      </c>
      <c r="O42" s="11">
        <v>-0.1</v>
      </c>
      <c r="P42" s="11">
        <v>-1</v>
      </c>
      <c r="Q42" s="11">
        <v>0</v>
      </c>
      <c r="R42" s="11">
        <f t="shared" si="1"/>
        <v>89.100000000000009</v>
      </c>
    </row>
    <row r="43" spans="1:18" s="6" customFormat="1" ht="18.75" x14ac:dyDescent="0.15">
      <c r="A43" s="5">
        <v>38</v>
      </c>
      <c r="B43" s="5" t="s">
        <v>59</v>
      </c>
      <c r="C43" s="11">
        <v>-10.11</v>
      </c>
      <c r="D43" s="11">
        <v>-0.53</v>
      </c>
      <c r="E43" s="11">
        <v>-1.07</v>
      </c>
      <c r="F43" s="11">
        <v>-0.28999999999999998</v>
      </c>
      <c r="G43" s="11">
        <v>0</v>
      </c>
      <c r="H43" s="11">
        <v>-8.2200000000000006</v>
      </c>
      <c r="I43" s="11">
        <v>0</v>
      </c>
      <c r="J43" s="11">
        <v>-1</v>
      </c>
      <c r="K43" s="11">
        <v>0</v>
      </c>
      <c r="L43" s="11">
        <v>0</v>
      </c>
      <c r="M43" s="11">
        <v>0</v>
      </c>
      <c r="N43" s="11">
        <v>-1</v>
      </c>
      <c r="O43" s="11">
        <v>0</v>
      </c>
      <c r="P43" s="11">
        <v>0</v>
      </c>
      <c r="Q43" s="11">
        <v>0</v>
      </c>
      <c r="R43" s="11">
        <f t="shared" si="1"/>
        <v>88.89</v>
      </c>
    </row>
    <row r="44" spans="1:18" s="15" customFormat="1" ht="18.75" x14ac:dyDescent="0.15">
      <c r="A44" s="5">
        <v>39</v>
      </c>
      <c r="B44" s="5" t="s">
        <v>101</v>
      </c>
      <c r="C44" s="11">
        <v>-2.27</v>
      </c>
      <c r="D44" s="11">
        <v>-0.21</v>
      </c>
      <c r="E44" s="11">
        <v>-0.82</v>
      </c>
      <c r="F44" s="11">
        <v>-1.24</v>
      </c>
      <c r="G44" s="11">
        <v>0</v>
      </c>
      <c r="H44" s="11">
        <v>0</v>
      </c>
      <c r="I44" s="11">
        <v>0</v>
      </c>
      <c r="J44" s="11">
        <v>-8</v>
      </c>
      <c r="K44" s="11">
        <v>0</v>
      </c>
      <c r="L44" s="11">
        <v>0</v>
      </c>
      <c r="M44" s="11">
        <v>-2</v>
      </c>
      <c r="N44" s="11">
        <v>-6</v>
      </c>
      <c r="O44" s="11">
        <v>-1</v>
      </c>
      <c r="P44" s="11">
        <v>0</v>
      </c>
      <c r="Q44" s="11">
        <v>0</v>
      </c>
      <c r="R44" s="11">
        <f t="shared" si="1"/>
        <v>88.73</v>
      </c>
    </row>
    <row r="45" spans="1:18" s="15" customFormat="1" ht="18.75" x14ac:dyDescent="0.15">
      <c r="A45" s="5">
        <v>40</v>
      </c>
      <c r="B45" s="5" t="s">
        <v>28</v>
      </c>
      <c r="C45" s="11">
        <v>-7.7</v>
      </c>
      <c r="D45" s="11">
        <v>-0.08</v>
      </c>
      <c r="E45" s="11">
        <v>-1.32</v>
      </c>
      <c r="F45" s="11">
        <v>-0.95</v>
      </c>
      <c r="G45" s="11">
        <v>-5</v>
      </c>
      <c r="H45" s="11">
        <v>-0.35</v>
      </c>
      <c r="I45" s="11">
        <v>0</v>
      </c>
      <c r="J45" s="11">
        <v>-1</v>
      </c>
      <c r="K45" s="11">
        <v>0</v>
      </c>
      <c r="L45" s="11">
        <v>0</v>
      </c>
      <c r="M45" s="11">
        <v>0</v>
      </c>
      <c r="N45" s="11">
        <v>-1</v>
      </c>
      <c r="O45" s="11">
        <v>-2.2000000000000002</v>
      </c>
      <c r="P45" s="11">
        <v>-1</v>
      </c>
      <c r="Q45" s="11">
        <v>0</v>
      </c>
      <c r="R45" s="11">
        <f t="shared" si="1"/>
        <v>88.1</v>
      </c>
    </row>
    <row r="46" spans="1:18" s="15" customFormat="1" ht="18.75" x14ac:dyDescent="0.15">
      <c r="A46" s="5">
        <v>41</v>
      </c>
      <c r="B46" s="5" t="s">
        <v>74</v>
      </c>
      <c r="C46" s="11">
        <v>-4.66</v>
      </c>
      <c r="D46" s="11">
        <v>-3.14</v>
      </c>
      <c r="E46" s="11">
        <v>-0.43</v>
      </c>
      <c r="F46" s="11">
        <v>-1.0900000000000001</v>
      </c>
      <c r="G46" s="11">
        <v>0</v>
      </c>
      <c r="H46" s="11">
        <v>0</v>
      </c>
      <c r="I46" s="11">
        <v>0</v>
      </c>
      <c r="J46" s="11">
        <v>-3</v>
      </c>
      <c r="K46" s="11">
        <v>-1</v>
      </c>
      <c r="L46" s="11">
        <v>-2</v>
      </c>
      <c r="M46" s="11">
        <v>0</v>
      </c>
      <c r="N46" s="11">
        <v>0</v>
      </c>
      <c r="O46" s="11">
        <v>-3.7</v>
      </c>
      <c r="P46" s="11">
        <v>0</v>
      </c>
      <c r="Q46" s="11">
        <v>-1</v>
      </c>
      <c r="R46" s="11">
        <f t="shared" si="1"/>
        <v>87.64</v>
      </c>
    </row>
    <row r="47" spans="1:18" s="15" customFormat="1" ht="18.75" x14ac:dyDescent="0.15">
      <c r="A47" s="5">
        <v>42</v>
      </c>
      <c r="B47" s="13" t="s">
        <v>45</v>
      </c>
      <c r="C47" s="14">
        <v>-4.46</v>
      </c>
      <c r="D47" s="14">
        <v>-3.39</v>
      </c>
      <c r="E47" s="14">
        <v>-0.62</v>
      </c>
      <c r="F47" s="14">
        <v>-0.45</v>
      </c>
      <c r="G47" s="14">
        <v>0</v>
      </c>
      <c r="H47" s="14">
        <v>0</v>
      </c>
      <c r="I47" s="14">
        <v>0</v>
      </c>
      <c r="J47" s="14">
        <v>-8</v>
      </c>
      <c r="K47" s="14">
        <v>0</v>
      </c>
      <c r="L47" s="14">
        <v>0</v>
      </c>
      <c r="M47" s="14">
        <v>-2</v>
      </c>
      <c r="N47" s="14">
        <v>-6</v>
      </c>
      <c r="O47" s="14">
        <v>0</v>
      </c>
      <c r="P47" s="14">
        <v>0</v>
      </c>
      <c r="Q47" s="14">
        <v>0</v>
      </c>
      <c r="R47" s="14">
        <f t="shared" si="1"/>
        <v>87.54</v>
      </c>
    </row>
    <row r="48" spans="1:18" s="15" customFormat="1" ht="18.75" x14ac:dyDescent="0.15">
      <c r="A48" s="5">
        <v>43</v>
      </c>
      <c r="B48" s="5" t="s">
        <v>33</v>
      </c>
      <c r="C48" s="11">
        <v>-7.5</v>
      </c>
      <c r="D48" s="11">
        <v>-0.05</v>
      </c>
      <c r="E48" s="11">
        <v>-1.93</v>
      </c>
      <c r="F48" s="11">
        <v>-3.39</v>
      </c>
      <c r="G48" s="11">
        <v>0</v>
      </c>
      <c r="H48" s="11">
        <v>-2.13</v>
      </c>
      <c r="I48" s="11">
        <v>0</v>
      </c>
      <c r="J48" s="11">
        <v>-2</v>
      </c>
      <c r="K48" s="11">
        <v>0</v>
      </c>
      <c r="L48" s="11">
        <v>0</v>
      </c>
      <c r="M48" s="11">
        <v>0</v>
      </c>
      <c r="N48" s="11">
        <v>-2</v>
      </c>
      <c r="O48" s="11">
        <v>-3</v>
      </c>
      <c r="P48" s="11">
        <v>0</v>
      </c>
      <c r="Q48" s="11">
        <v>0</v>
      </c>
      <c r="R48" s="11">
        <f t="shared" si="1"/>
        <v>87.5</v>
      </c>
    </row>
    <row r="49" spans="1:18" s="15" customFormat="1" ht="18.75" x14ac:dyDescent="0.15">
      <c r="A49" s="5">
        <v>44</v>
      </c>
      <c r="B49" s="5" t="s">
        <v>96</v>
      </c>
      <c r="C49" s="11">
        <v>-1.55</v>
      </c>
      <c r="D49" s="11">
        <v>-0.25</v>
      </c>
      <c r="E49" s="11">
        <v>-0.8</v>
      </c>
      <c r="F49" s="11">
        <v>-0.5</v>
      </c>
      <c r="G49" s="11">
        <v>0</v>
      </c>
      <c r="H49" s="11">
        <v>0</v>
      </c>
      <c r="I49" s="11">
        <v>0</v>
      </c>
      <c r="J49" s="11">
        <v>-7</v>
      </c>
      <c r="K49" s="11">
        <v>-2</v>
      </c>
      <c r="L49" s="11">
        <v>-4</v>
      </c>
      <c r="M49" s="11">
        <v>0</v>
      </c>
      <c r="N49" s="11">
        <v>-1</v>
      </c>
      <c r="O49" s="11">
        <v>-2.1</v>
      </c>
      <c r="P49" s="11">
        <v>-2</v>
      </c>
      <c r="Q49" s="11">
        <v>0</v>
      </c>
      <c r="R49" s="11">
        <f t="shared" si="1"/>
        <v>87.350000000000009</v>
      </c>
    </row>
    <row r="50" spans="1:18" s="15" customFormat="1" ht="18.75" x14ac:dyDescent="0.15">
      <c r="A50" s="5">
        <v>45</v>
      </c>
      <c r="B50" s="5" t="s">
        <v>106</v>
      </c>
      <c r="C50" s="11">
        <v>-8.66</v>
      </c>
      <c r="D50" s="11">
        <v>-0.11</v>
      </c>
      <c r="E50" s="11">
        <v>-1.49</v>
      </c>
      <c r="F50" s="11">
        <v>-1.06</v>
      </c>
      <c r="G50" s="11">
        <v>-6</v>
      </c>
      <c r="H50" s="11">
        <v>0</v>
      </c>
      <c r="I50" s="11">
        <v>0</v>
      </c>
      <c r="J50" s="11">
        <v>-4</v>
      </c>
      <c r="K50" s="11">
        <v>0</v>
      </c>
      <c r="L50" s="11">
        <v>0</v>
      </c>
      <c r="M50" s="11">
        <v>0</v>
      </c>
      <c r="N50" s="11">
        <v>-4</v>
      </c>
      <c r="O50" s="11">
        <v>0</v>
      </c>
      <c r="P50" s="11">
        <v>0</v>
      </c>
      <c r="Q50" s="11">
        <v>0</v>
      </c>
      <c r="R50" s="11">
        <f t="shared" si="1"/>
        <v>87.34</v>
      </c>
    </row>
    <row r="51" spans="1:18" s="15" customFormat="1" ht="18.75" x14ac:dyDescent="0.15">
      <c r="A51" s="5">
        <v>46</v>
      </c>
      <c r="B51" s="5" t="s">
        <v>108</v>
      </c>
      <c r="C51" s="11">
        <v>-3.67</v>
      </c>
      <c r="D51" s="11">
        <v>0</v>
      </c>
      <c r="E51" s="11">
        <v>-1.78</v>
      </c>
      <c r="F51" s="11">
        <v>-1.89</v>
      </c>
      <c r="G51" s="11">
        <v>0</v>
      </c>
      <c r="H51" s="11">
        <v>0</v>
      </c>
      <c r="I51" s="11">
        <v>0</v>
      </c>
      <c r="J51" s="11">
        <v>-9</v>
      </c>
      <c r="K51" s="11">
        <v>0</v>
      </c>
      <c r="L51" s="11">
        <v>-5</v>
      </c>
      <c r="M51" s="11">
        <v>0</v>
      </c>
      <c r="N51" s="11">
        <v>-4</v>
      </c>
      <c r="O51" s="11">
        <v>0</v>
      </c>
      <c r="P51" s="11">
        <v>0</v>
      </c>
      <c r="Q51" s="11">
        <v>0</v>
      </c>
      <c r="R51" s="11">
        <f t="shared" si="1"/>
        <v>87.33</v>
      </c>
    </row>
    <row r="52" spans="1:18" s="15" customFormat="1" ht="18.75" x14ac:dyDescent="0.15">
      <c r="A52" s="5">
        <v>47</v>
      </c>
      <c r="B52" s="5" t="s">
        <v>102</v>
      </c>
      <c r="C52" s="11">
        <v>-2.89</v>
      </c>
      <c r="D52" s="11">
        <v>0</v>
      </c>
      <c r="E52" s="11">
        <v>-1.67</v>
      </c>
      <c r="F52" s="11">
        <v>-1.22</v>
      </c>
      <c r="G52" s="11">
        <v>0</v>
      </c>
      <c r="H52" s="11">
        <v>0</v>
      </c>
      <c r="I52" s="11">
        <v>0</v>
      </c>
      <c r="J52" s="11">
        <v>-9</v>
      </c>
      <c r="K52" s="11">
        <v>0</v>
      </c>
      <c r="L52" s="11">
        <v>-5</v>
      </c>
      <c r="M52" s="11">
        <v>0</v>
      </c>
      <c r="N52" s="11">
        <v>-4</v>
      </c>
      <c r="O52" s="11">
        <v>-1</v>
      </c>
      <c r="P52" s="11">
        <v>0</v>
      </c>
      <c r="Q52" s="11">
        <v>0</v>
      </c>
      <c r="R52" s="11">
        <f t="shared" si="1"/>
        <v>87.11</v>
      </c>
    </row>
    <row r="53" spans="1:18" s="6" customFormat="1" ht="18.75" x14ac:dyDescent="0.15">
      <c r="A53" s="5">
        <v>48</v>
      </c>
      <c r="B53" s="13" t="s">
        <v>75</v>
      </c>
      <c r="C53" s="14">
        <v>-7.99</v>
      </c>
      <c r="D53" s="14">
        <v>-3.83</v>
      </c>
      <c r="E53" s="14">
        <v>-1.5</v>
      </c>
      <c r="F53" s="14">
        <v>-2.66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-4.2</v>
      </c>
      <c r="P53" s="14">
        <v>-1</v>
      </c>
      <c r="Q53" s="14">
        <v>0</v>
      </c>
      <c r="R53" s="14">
        <f t="shared" si="1"/>
        <v>86.81</v>
      </c>
    </row>
    <row r="54" spans="1:18" s="6" customFormat="1" ht="18.75" x14ac:dyDescent="0.15">
      <c r="A54" s="5">
        <v>49</v>
      </c>
      <c r="B54" s="5" t="s">
        <v>31</v>
      </c>
      <c r="C54" s="11">
        <v>-1.5</v>
      </c>
      <c r="D54" s="11">
        <v>-7.0000000000000007E-2</v>
      </c>
      <c r="E54" s="11">
        <v>-0.51</v>
      </c>
      <c r="F54" s="11">
        <v>-0.92</v>
      </c>
      <c r="G54" s="11">
        <v>0</v>
      </c>
      <c r="H54" s="11">
        <v>0</v>
      </c>
      <c r="I54" s="11">
        <v>0</v>
      </c>
      <c r="J54" s="11">
        <v>-5</v>
      </c>
      <c r="K54" s="11">
        <v>-2</v>
      </c>
      <c r="L54" s="11">
        <v>0</v>
      </c>
      <c r="M54" s="11">
        <v>0</v>
      </c>
      <c r="N54" s="11">
        <v>-3</v>
      </c>
      <c r="O54" s="11">
        <v>-5</v>
      </c>
      <c r="P54" s="11">
        <v>-2</v>
      </c>
      <c r="Q54" s="11">
        <v>0</v>
      </c>
      <c r="R54" s="11">
        <f t="shared" si="1"/>
        <v>86.5</v>
      </c>
    </row>
    <row r="55" spans="1:18" s="6" customFormat="1" ht="18.75" x14ac:dyDescent="0.15">
      <c r="A55" s="5">
        <v>50</v>
      </c>
      <c r="B55" s="5" t="s">
        <v>91</v>
      </c>
      <c r="C55" s="11">
        <v>-0.96</v>
      </c>
      <c r="D55" s="11">
        <v>-0.1</v>
      </c>
      <c r="E55" s="11">
        <v>0</v>
      </c>
      <c r="F55" s="11">
        <v>-0.86</v>
      </c>
      <c r="G55" s="11">
        <v>0</v>
      </c>
      <c r="H55" s="11">
        <v>0</v>
      </c>
      <c r="I55" s="11">
        <v>0</v>
      </c>
      <c r="J55" s="11">
        <v>-11</v>
      </c>
      <c r="K55" s="11">
        <v>-2</v>
      </c>
      <c r="L55" s="11">
        <v>-1</v>
      </c>
      <c r="M55" s="11">
        <v>-2</v>
      </c>
      <c r="N55" s="11">
        <v>-6</v>
      </c>
      <c r="O55" s="11">
        <v>-2</v>
      </c>
      <c r="P55" s="11">
        <v>0</v>
      </c>
      <c r="Q55" s="11">
        <v>0</v>
      </c>
      <c r="R55" s="11">
        <f t="shared" si="1"/>
        <v>86.04</v>
      </c>
    </row>
    <row r="56" spans="1:18" s="6" customFormat="1" ht="18.75" x14ac:dyDescent="0.15">
      <c r="A56" s="5">
        <v>51</v>
      </c>
      <c r="B56" s="5" t="s">
        <v>53</v>
      </c>
      <c r="C56" s="11">
        <v>-3.03</v>
      </c>
      <c r="D56" s="11">
        <v>-0.06</v>
      </c>
      <c r="E56" s="11">
        <v>-0.69</v>
      </c>
      <c r="F56" s="11">
        <v>-0.74</v>
      </c>
      <c r="G56" s="11">
        <v>0</v>
      </c>
      <c r="H56" s="11">
        <v>-1.54</v>
      </c>
      <c r="I56" s="11">
        <v>0</v>
      </c>
      <c r="J56" s="11">
        <v>-7</v>
      </c>
      <c r="K56" s="11">
        <v>0</v>
      </c>
      <c r="L56" s="11">
        <v>-6</v>
      </c>
      <c r="M56" s="11">
        <v>0</v>
      </c>
      <c r="N56" s="11">
        <v>-1</v>
      </c>
      <c r="O56" s="11">
        <v>-4.2</v>
      </c>
      <c r="P56" s="11">
        <v>0</v>
      </c>
      <c r="Q56" s="11">
        <v>0</v>
      </c>
      <c r="R56" s="11">
        <f t="shared" si="1"/>
        <v>85.77</v>
      </c>
    </row>
    <row r="57" spans="1:18" s="6" customFormat="1" ht="18.75" x14ac:dyDescent="0.15">
      <c r="A57" s="5">
        <v>52</v>
      </c>
      <c r="B57" s="5" t="s">
        <v>76</v>
      </c>
      <c r="C57" s="11">
        <v>-10.119999999999999</v>
      </c>
      <c r="D57" s="11">
        <v>-3.18</v>
      </c>
      <c r="E57" s="11">
        <v>-5.84</v>
      </c>
      <c r="F57" s="11">
        <v>-1.1000000000000001</v>
      </c>
      <c r="G57" s="11">
        <v>0</v>
      </c>
      <c r="H57" s="11">
        <v>0</v>
      </c>
      <c r="I57" s="11">
        <v>0</v>
      </c>
      <c r="J57" s="11">
        <v>-1</v>
      </c>
      <c r="K57" s="11">
        <v>0</v>
      </c>
      <c r="L57" s="11">
        <v>-1</v>
      </c>
      <c r="M57" s="11">
        <v>0</v>
      </c>
      <c r="N57" s="11">
        <v>0</v>
      </c>
      <c r="O57" s="11">
        <v>-2.2999999999999998</v>
      </c>
      <c r="P57" s="11">
        <v>-1</v>
      </c>
      <c r="Q57" s="11">
        <v>0</v>
      </c>
      <c r="R57" s="11">
        <f t="shared" si="1"/>
        <v>85.58</v>
      </c>
    </row>
    <row r="58" spans="1:18" s="6" customFormat="1" ht="18.75" x14ac:dyDescent="0.15">
      <c r="A58" s="5">
        <v>53</v>
      </c>
      <c r="B58" s="5" t="s">
        <v>36</v>
      </c>
      <c r="C58" s="11">
        <v>-7</v>
      </c>
      <c r="D58" s="11">
        <v>-0.1</v>
      </c>
      <c r="E58" s="11">
        <v>-2.89</v>
      </c>
      <c r="F58" s="11">
        <v>-4.01</v>
      </c>
      <c r="G58" s="11">
        <v>0</v>
      </c>
      <c r="H58" s="11">
        <v>0</v>
      </c>
      <c r="I58" s="11">
        <v>0</v>
      </c>
      <c r="J58" s="11">
        <v>-5</v>
      </c>
      <c r="K58" s="11">
        <v>-2</v>
      </c>
      <c r="L58" s="11">
        <v>-1</v>
      </c>
      <c r="M58" s="11">
        <v>0</v>
      </c>
      <c r="N58" s="11">
        <v>-2</v>
      </c>
      <c r="O58" s="11">
        <v>-3</v>
      </c>
      <c r="P58" s="11">
        <v>0</v>
      </c>
      <c r="Q58" s="11">
        <v>0</v>
      </c>
      <c r="R58" s="11">
        <f t="shared" si="1"/>
        <v>85</v>
      </c>
    </row>
    <row r="59" spans="1:18" s="6" customFormat="1" ht="18.75" x14ac:dyDescent="0.15">
      <c r="A59" s="5">
        <v>54</v>
      </c>
      <c r="B59" s="5" t="s">
        <v>32</v>
      </c>
      <c r="C59" s="11">
        <v>-2</v>
      </c>
      <c r="D59" s="11">
        <v>-0.09</v>
      </c>
      <c r="E59" s="11">
        <v>-0.37</v>
      </c>
      <c r="F59" s="11">
        <v>-0.94</v>
      </c>
      <c r="G59" s="11">
        <v>0</v>
      </c>
      <c r="H59" s="11">
        <v>-0.6</v>
      </c>
      <c r="I59" s="11">
        <v>0</v>
      </c>
      <c r="J59" s="11">
        <v>-8</v>
      </c>
      <c r="K59" s="11">
        <v>0</v>
      </c>
      <c r="L59" s="11">
        <v>-2</v>
      </c>
      <c r="M59" s="11">
        <v>-4</v>
      </c>
      <c r="N59" s="11">
        <v>-2</v>
      </c>
      <c r="O59" s="11">
        <v>-4</v>
      </c>
      <c r="P59" s="11">
        <v>-2</v>
      </c>
      <c r="Q59" s="11">
        <v>0</v>
      </c>
      <c r="R59" s="11">
        <f t="shared" si="1"/>
        <v>84</v>
      </c>
    </row>
    <row r="60" spans="1:18" s="6" customFormat="1" ht="18.75" x14ac:dyDescent="0.15">
      <c r="A60" s="5">
        <v>55</v>
      </c>
      <c r="B60" s="5" t="s">
        <v>105</v>
      </c>
      <c r="C60" s="11">
        <v>-14.09</v>
      </c>
      <c r="D60" s="11">
        <v>0</v>
      </c>
      <c r="E60" s="11">
        <v>-1.01</v>
      </c>
      <c r="F60" s="11">
        <v>-2.58</v>
      </c>
      <c r="G60" s="11">
        <v>-10.5</v>
      </c>
      <c r="H60" s="11">
        <v>0</v>
      </c>
      <c r="I60" s="11">
        <v>0</v>
      </c>
      <c r="J60" s="11">
        <v>-2</v>
      </c>
      <c r="K60" s="11">
        <v>0</v>
      </c>
      <c r="L60" s="11">
        <v>0</v>
      </c>
      <c r="M60" s="11">
        <v>0</v>
      </c>
      <c r="N60" s="11">
        <v>-2</v>
      </c>
      <c r="O60" s="11">
        <v>0</v>
      </c>
      <c r="P60" s="11">
        <v>0</v>
      </c>
      <c r="Q60" s="11">
        <v>0</v>
      </c>
      <c r="R60" s="11">
        <f t="shared" si="1"/>
        <v>83.91</v>
      </c>
    </row>
    <row r="61" spans="1:18" s="6" customFormat="1" ht="18.75" x14ac:dyDescent="0.15">
      <c r="A61" s="5">
        <v>56</v>
      </c>
      <c r="B61" s="5" t="s">
        <v>58</v>
      </c>
      <c r="C61" s="11">
        <v>-2.46</v>
      </c>
      <c r="D61" s="11">
        <v>0</v>
      </c>
      <c r="E61" s="11">
        <v>-1.33</v>
      </c>
      <c r="F61" s="11">
        <v>-1.1299999999999999</v>
      </c>
      <c r="G61" s="11">
        <v>0</v>
      </c>
      <c r="H61" s="11">
        <v>0</v>
      </c>
      <c r="I61" s="11">
        <v>0</v>
      </c>
      <c r="J61" s="11">
        <v>-10</v>
      </c>
      <c r="K61" s="11">
        <v>-2</v>
      </c>
      <c r="L61" s="11">
        <v>-6</v>
      </c>
      <c r="M61" s="11">
        <v>0</v>
      </c>
      <c r="N61" s="11">
        <v>-2</v>
      </c>
      <c r="O61" s="11">
        <v>-3.8</v>
      </c>
      <c r="P61" s="11">
        <v>0</v>
      </c>
      <c r="Q61" s="11">
        <v>0</v>
      </c>
      <c r="R61" s="11">
        <f t="shared" si="1"/>
        <v>83.740000000000009</v>
      </c>
    </row>
    <row r="62" spans="1:18" s="6" customFormat="1" ht="18.75" x14ac:dyDescent="0.15">
      <c r="A62" s="5">
        <v>57</v>
      </c>
      <c r="B62" s="5" t="s">
        <v>109</v>
      </c>
      <c r="C62" s="11">
        <v>-11.44</v>
      </c>
      <c r="D62" s="11">
        <v>0</v>
      </c>
      <c r="E62" s="11">
        <v>-0.34</v>
      </c>
      <c r="F62" s="11">
        <v>-2.1</v>
      </c>
      <c r="G62" s="11">
        <v>-9</v>
      </c>
      <c r="H62" s="11">
        <v>0</v>
      </c>
      <c r="I62" s="11">
        <v>0</v>
      </c>
      <c r="J62" s="11">
        <v>-3</v>
      </c>
      <c r="K62" s="11">
        <v>0</v>
      </c>
      <c r="L62" s="11">
        <v>0</v>
      </c>
      <c r="M62" s="11">
        <v>-2</v>
      </c>
      <c r="N62" s="11">
        <v>-1</v>
      </c>
      <c r="O62" s="11">
        <v>-2</v>
      </c>
      <c r="P62" s="11">
        <v>0</v>
      </c>
      <c r="Q62" s="11">
        <v>0</v>
      </c>
      <c r="R62" s="11">
        <f t="shared" si="1"/>
        <v>83.56</v>
      </c>
    </row>
    <row r="63" spans="1:18" s="6" customFormat="1" ht="18.75" x14ac:dyDescent="0.15">
      <c r="A63" s="5">
        <v>58</v>
      </c>
      <c r="B63" s="5" t="s">
        <v>56</v>
      </c>
      <c r="C63" s="11">
        <v>-14.64</v>
      </c>
      <c r="D63" s="11">
        <v>0</v>
      </c>
      <c r="E63" s="11">
        <v>-0.33</v>
      </c>
      <c r="F63" s="11">
        <v>-0.79</v>
      </c>
      <c r="G63" s="11">
        <v>0</v>
      </c>
      <c r="H63" s="11">
        <v>-13.52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-1</v>
      </c>
      <c r="P63" s="11">
        <v>-1</v>
      </c>
      <c r="Q63" s="11">
        <v>0</v>
      </c>
      <c r="R63" s="11">
        <f t="shared" si="1"/>
        <v>83.36</v>
      </c>
    </row>
    <row r="64" spans="1:18" s="6" customFormat="1" ht="18.75" x14ac:dyDescent="0.15">
      <c r="A64" s="5">
        <v>59</v>
      </c>
      <c r="B64" s="5" t="s">
        <v>97</v>
      </c>
      <c r="C64" s="11">
        <v>-0.99</v>
      </c>
      <c r="D64" s="11">
        <v>-0.19</v>
      </c>
      <c r="E64" s="11">
        <v>-0.31</v>
      </c>
      <c r="F64" s="11">
        <v>-0.49</v>
      </c>
      <c r="G64" s="11">
        <v>0</v>
      </c>
      <c r="H64" s="11">
        <v>0</v>
      </c>
      <c r="I64" s="11">
        <v>0</v>
      </c>
      <c r="J64" s="11">
        <v>-13</v>
      </c>
      <c r="K64" s="11">
        <v>-6</v>
      </c>
      <c r="L64" s="11">
        <v>-5</v>
      </c>
      <c r="M64" s="11">
        <v>0</v>
      </c>
      <c r="N64" s="11">
        <v>-2</v>
      </c>
      <c r="O64" s="11">
        <v>-3</v>
      </c>
      <c r="P64" s="11">
        <v>0</v>
      </c>
      <c r="Q64" s="11">
        <v>0</v>
      </c>
      <c r="R64" s="11">
        <f t="shared" si="1"/>
        <v>83.01</v>
      </c>
    </row>
    <row r="65" spans="1:18" s="6" customFormat="1" ht="18.75" x14ac:dyDescent="0.15">
      <c r="A65" s="5">
        <v>60</v>
      </c>
      <c r="B65" s="5" t="s">
        <v>107</v>
      </c>
      <c r="C65" s="11">
        <v>-15.07</v>
      </c>
      <c r="D65" s="11">
        <v>-0.03</v>
      </c>
      <c r="E65" s="11">
        <v>-1.1399999999999999</v>
      </c>
      <c r="F65" s="11">
        <v>-0.9</v>
      </c>
      <c r="G65" s="11">
        <v>-8</v>
      </c>
      <c r="H65" s="11">
        <v>-5</v>
      </c>
      <c r="I65" s="11">
        <v>0</v>
      </c>
      <c r="J65" s="11">
        <v>-2</v>
      </c>
      <c r="K65" s="11">
        <v>0</v>
      </c>
      <c r="L65" s="11">
        <v>-1</v>
      </c>
      <c r="M65" s="11">
        <v>0</v>
      </c>
      <c r="N65" s="11">
        <v>-1</v>
      </c>
      <c r="O65" s="11">
        <v>0</v>
      </c>
      <c r="P65" s="11">
        <v>0</v>
      </c>
      <c r="Q65" s="11">
        <v>0</v>
      </c>
      <c r="R65" s="11">
        <f t="shared" si="1"/>
        <v>82.93</v>
      </c>
    </row>
    <row r="66" spans="1:18" s="6" customFormat="1" ht="18.75" x14ac:dyDescent="0.15">
      <c r="A66" s="5">
        <v>61</v>
      </c>
      <c r="B66" s="5" t="s">
        <v>94</v>
      </c>
      <c r="C66" s="11">
        <v>-1.31</v>
      </c>
      <c r="D66" s="11">
        <v>0</v>
      </c>
      <c r="E66" s="11">
        <v>-0.5</v>
      </c>
      <c r="F66" s="11">
        <v>-0.81</v>
      </c>
      <c r="G66" s="11">
        <v>0</v>
      </c>
      <c r="H66" s="11">
        <v>0</v>
      </c>
      <c r="I66" s="11">
        <v>0</v>
      </c>
      <c r="J66" s="11">
        <v>-15</v>
      </c>
      <c r="K66" s="11">
        <v>-6</v>
      </c>
      <c r="L66" s="11">
        <v>-1</v>
      </c>
      <c r="M66" s="11">
        <v>-2</v>
      </c>
      <c r="N66" s="11">
        <v>-6</v>
      </c>
      <c r="O66" s="11">
        <v>-1</v>
      </c>
      <c r="P66" s="11">
        <v>0</v>
      </c>
      <c r="Q66" s="11">
        <v>0</v>
      </c>
      <c r="R66" s="11">
        <f t="shared" si="1"/>
        <v>82.69</v>
      </c>
    </row>
    <row r="67" spans="1:18" s="15" customFormat="1" ht="18.75" x14ac:dyDescent="0.15">
      <c r="A67" s="5">
        <v>62</v>
      </c>
      <c r="B67" s="5" t="s">
        <v>34</v>
      </c>
      <c r="C67" s="11">
        <v>-13.19</v>
      </c>
      <c r="D67" s="11">
        <v>-0.08</v>
      </c>
      <c r="E67" s="11">
        <v>-0.81</v>
      </c>
      <c r="F67" s="11">
        <v>-0.56999999999999995</v>
      </c>
      <c r="G67" s="11">
        <v>0</v>
      </c>
      <c r="H67" s="11">
        <v>-11.73</v>
      </c>
      <c r="I67" s="11">
        <v>0</v>
      </c>
      <c r="J67" s="11">
        <v>-5</v>
      </c>
      <c r="K67" s="11">
        <v>-2</v>
      </c>
      <c r="L67" s="11">
        <v>-2</v>
      </c>
      <c r="M67" s="11">
        <v>0</v>
      </c>
      <c r="N67" s="11">
        <v>-1</v>
      </c>
      <c r="O67" s="11">
        <v>-1</v>
      </c>
      <c r="P67" s="11">
        <v>0</v>
      </c>
      <c r="Q67" s="11">
        <v>0</v>
      </c>
      <c r="R67" s="11">
        <f t="shared" si="1"/>
        <v>80.81</v>
      </c>
    </row>
    <row r="68" spans="1:18" s="6" customFormat="1" ht="18.75" x14ac:dyDescent="0.15">
      <c r="A68" s="5">
        <v>63</v>
      </c>
      <c r="B68" s="5" t="s">
        <v>35</v>
      </c>
      <c r="C68" s="11">
        <v>-6.41</v>
      </c>
      <c r="D68" s="11">
        <v>-0.06</v>
      </c>
      <c r="E68" s="11">
        <v>-2.63</v>
      </c>
      <c r="F68" s="11">
        <v>-1.2</v>
      </c>
      <c r="G68" s="11">
        <v>0</v>
      </c>
      <c r="H68" s="11">
        <v>-2.52</v>
      </c>
      <c r="I68" s="11">
        <v>0</v>
      </c>
      <c r="J68" s="11">
        <v>-10</v>
      </c>
      <c r="K68" s="11">
        <v>0</v>
      </c>
      <c r="L68" s="11">
        <v>-2</v>
      </c>
      <c r="M68" s="11">
        <v>-4</v>
      </c>
      <c r="N68" s="11">
        <v>-4</v>
      </c>
      <c r="O68" s="11">
        <v>-3</v>
      </c>
      <c r="P68" s="11">
        <v>0</v>
      </c>
      <c r="Q68" s="11">
        <v>0</v>
      </c>
      <c r="R68" s="11">
        <f t="shared" si="1"/>
        <v>80.59</v>
      </c>
    </row>
    <row r="69" spans="1:18" s="6" customFormat="1" ht="18.75" x14ac:dyDescent="0.15">
      <c r="A69" s="5">
        <v>64</v>
      </c>
      <c r="B69" s="5" t="s">
        <v>93</v>
      </c>
      <c r="C69" s="11">
        <v>-8.58</v>
      </c>
      <c r="D69" s="11">
        <v>-0.15</v>
      </c>
      <c r="E69" s="11">
        <v>-0.76</v>
      </c>
      <c r="F69" s="11">
        <v>-3.67</v>
      </c>
      <c r="G69" s="11">
        <v>-4</v>
      </c>
      <c r="H69" s="11">
        <v>0</v>
      </c>
      <c r="I69" s="11">
        <v>0</v>
      </c>
      <c r="J69" s="11">
        <v>-10</v>
      </c>
      <c r="K69" s="11">
        <v>-4</v>
      </c>
      <c r="L69" s="11">
        <v>0</v>
      </c>
      <c r="M69" s="11">
        <v>-2</v>
      </c>
      <c r="N69" s="11">
        <v>-4</v>
      </c>
      <c r="O69" s="11">
        <v>-1</v>
      </c>
      <c r="P69" s="11">
        <v>0</v>
      </c>
      <c r="Q69" s="11">
        <v>0</v>
      </c>
      <c r="R69" s="12">
        <f t="shared" si="1"/>
        <v>80.42</v>
      </c>
    </row>
    <row r="70" spans="1:18" s="6" customFormat="1" ht="18.75" x14ac:dyDescent="0.15">
      <c r="A70" s="5">
        <v>65</v>
      </c>
      <c r="B70" s="5" t="s">
        <v>55</v>
      </c>
      <c r="C70" s="11">
        <v>-12.3</v>
      </c>
      <c r="D70" s="11">
        <v>-0.1</v>
      </c>
      <c r="E70" s="11">
        <v>-0.99</v>
      </c>
      <c r="F70" s="11">
        <v>-0.4</v>
      </c>
      <c r="G70" s="11">
        <v>0</v>
      </c>
      <c r="H70" s="11">
        <v>-10.81</v>
      </c>
      <c r="I70" s="11">
        <v>0</v>
      </c>
      <c r="J70" s="11">
        <v>-6</v>
      </c>
      <c r="K70" s="11">
        <v>0</v>
      </c>
      <c r="L70" s="11">
        <v>-4</v>
      </c>
      <c r="M70" s="11">
        <v>-2</v>
      </c>
      <c r="N70" s="11">
        <v>0</v>
      </c>
      <c r="O70" s="11">
        <v>-0.1</v>
      </c>
      <c r="P70" s="11">
        <v>-2</v>
      </c>
      <c r="Q70" s="11">
        <v>0</v>
      </c>
      <c r="R70" s="11">
        <f t="shared" ref="R70:R98" si="2">100+C70+J70+O70+P70+Q70</f>
        <v>79.600000000000009</v>
      </c>
    </row>
    <row r="71" spans="1:18" s="6" customFormat="1" ht="18.75" x14ac:dyDescent="0.15">
      <c r="A71" s="5">
        <v>66</v>
      </c>
      <c r="B71" s="5" t="s">
        <v>67</v>
      </c>
      <c r="C71" s="11">
        <v>-15.44</v>
      </c>
      <c r="D71" s="11">
        <v>-0.16</v>
      </c>
      <c r="E71" s="11">
        <v>-0.71</v>
      </c>
      <c r="F71" s="11">
        <v>-0.95</v>
      </c>
      <c r="G71" s="11">
        <v>-1</v>
      </c>
      <c r="H71" s="11">
        <v>-12.62</v>
      </c>
      <c r="I71" s="11">
        <v>0</v>
      </c>
      <c r="J71" s="11">
        <v>-5</v>
      </c>
      <c r="K71" s="11">
        <v>0</v>
      </c>
      <c r="L71" s="11">
        <v>-1</v>
      </c>
      <c r="M71" s="11">
        <v>0</v>
      </c>
      <c r="N71" s="11">
        <v>-4</v>
      </c>
      <c r="O71" s="11">
        <v>0</v>
      </c>
      <c r="P71" s="11">
        <v>0</v>
      </c>
      <c r="Q71" s="11">
        <v>0</v>
      </c>
      <c r="R71" s="11">
        <f t="shared" si="2"/>
        <v>79.56</v>
      </c>
    </row>
    <row r="72" spans="1:18" s="6" customFormat="1" ht="18.75" x14ac:dyDescent="0.15">
      <c r="A72" s="5">
        <v>67</v>
      </c>
      <c r="B72" s="5" t="s">
        <v>86</v>
      </c>
      <c r="C72" s="11">
        <v>-8.67</v>
      </c>
      <c r="D72" s="11">
        <v>0</v>
      </c>
      <c r="E72" s="11">
        <v>-0.63</v>
      </c>
      <c r="F72" s="11">
        <v>-1.04</v>
      </c>
      <c r="G72" s="11">
        <v>-7</v>
      </c>
      <c r="H72" s="11">
        <v>0</v>
      </c>
      <c r="I72" s="11">
        <v>0</v>
      </c>
      <c r="J72" s="11">
        <v>-9</v>
      </c>
      <c r="K72" s="11">
        <v>-2</v>
      </c>
      <c r="L72" s="11">
        <v>-2</v>
      </c>
      <c r="M72" s="11">
        <v>0</v>
      </c>
      <c r="N72" s="11">
        <v>-5</v>
      </c>
      <c r="O72" s="11">
        <v>-4.3</v>
      </c>
      <c r="P72" s="11">
        <v>0</v>
      </c>
      <c r="Q72" s="11">
        <v>0</v>
      </c>
      <c r="R72" s="11">
        <f t="shared" si="2"/>
        <v>78.03</v>
      </c>
    </row>
    <row r="73" spans="1:18" s="6" customFormat="1" ht="18.75" x14ac:dyDescent="0.15">
      <c r="A73" s="5">
        <v>68</v>
      </c>
      <c r="B73" s="5" t="s">
        <v>27</v>
      </c>
      <c r="C73" s="11">
        <v>-17.98</v>
      </c>
      <c r="D73" s="11">
        <v>0</v>
      </c>
      <c r="E73" s="11">
        <v>-0.99</v>
      </c>
      <c r="F73" s="11">
        <v>-0.99</v>
      </c>
      <c r="G73" s="11">
        <v>0</v>
      </c>
      <c r="H73" s="11">
        <v>0</v>
      </c>
      <c r="I73" s="11">
        <v>16</v>
      </c>
      <c r="J73" s="11">
        <v>-3</v>
      </c>
      <c r="K73" s="11">
        <v>0</v>
      </c>
      <c r="L73" s="11">
        <v>0</v>
      </c>
      <c r="M73" s="11">
        <v>0</v>
      </c>
      <c r="N73" s="11">
        <v>-3</v>
      </c>
      <c r="O73" s="11">
        <v>-1</v>
      </c>
      <c r="P73" s="11">
        <v>0</v>
      </c>
      <c r="Q73" s="11">
        <v>0</v>
      </c>
      <c r="R73" s="11">
        <f t="shared" si="2"/>
        <v>78.02</v>
      </c>
    </row>
    <row r="74" spans="1:18" s="6" customFormat="1" ht="18.75" x14ac:dyDescent="0.15">
      <c r="A74" s="5">
        <v>69</v>
      </c>
      <c r="B74" s="5" t="s">
        <v>42</v>
      </c>
      <c r="C74" s="11">
        <v>-15.75</v>
      </c>
      <c r="D74" s="11">
        <v>0</v>
      </c>
      <c r="E74" s="11">
        <v>-0.23</v>
      </c>
      <c r="F74" s="11">
        <v>-0.45</v>
      </c>
      <c r="G74" s="11">
        <v>0</v>
      </c>
      <c r="H74" s="11">
        <v>-15.07</v>
      </c>
      <c r="I74" s="11">
        <v>0</v>
      </c>
      <c r="J74" s="11">
        <v>-6</v>
      </c>
      <c r="K74" s="11">
        <v>0</v>
      </c>
      <c r="L74" s="11">
        <v>0</v>
      </c>
      <c r="M74" s="11">
        <v>-6</v>
      </c>
      <c r="N74" s="11">
        <v>0</v>
      </c>
      <c r="O74" s="11">
        <v>-0.4</v>
      </c>
      <c r="P74" s="11">
        <v>0</v>
      </c>
      <c r="Q74" s="11">
        <v>0</v>
      </c>
      <c r="R74" s="11">
        <f t="shared" si="2"/>
        <v>77.849999999999994</v>
      </c>
    </row>
    <row r="75" spans="1:18" s="6" customFormat="1" ht="18.75" x14ac:dyDescent="0.15">
      <c r="A75" s="5">
        <v>70</v>
      </c>
      <c r="B75" s="16" t="s">
        <v>77</v>
      </c>
      <c r="C75" s="14">
        <v>-18.36</v>
      </c>
      <c r="D75" s="14">
        <v>-0.62</v>
      </c>
      <c r="E75" s="14">
        <v>-2.1800000000000002</v>
      </c>
      <c r="F75" s="14">
        <v>-1.28</v>
      </c>
      <c r="G75" s="14">
        <v>0</v>
      </c>
      <c r="H75" s="14">
        <v>-14.28</v>
      </c>
      <c r="I75" s="14">
        <v>0</v>
      </c>
      <c r="J75" s="14">
        <v>-4</v>
      </c>
      <c r="K75" s="14">
        <v>-2</v>
      </c>
      <c r="L75" s="14">
        <v>-1</v>
      </c>
      <c r="M75" s="14">
        <v>0</v>
      </c>
      <c r="N75" s="14">
        <v>-1</v>
      </c>
      <c r="O75" s="14">
        <v>0</v>
      </c>
      <c r="P75" s="14">
        <v>0</v>
      </c>
      <c r="Q75" s="14">
        <v>0</v>
      </c>
      <c r="R75" s="14">
        <f t="shared" si="2"/>
        <v>77.64</v>
      </c>
    </row>
    <row r="76" spans="1:18" s="6" customFormat="1" ht="18.75" x14ac:dyDescent="0.15">
      <c r="A76" s="5">
        <v>71</v>
      </c>
      <c r="B76" s="5" t="s">
        <v>117</v>
      </c>
      <c r="C76" s="11">
        <v>-15.61</v>
      </c>
      <c r="D76" s="11">
        <v>0</v>
      </c>
      <c r="E76" s="11">
        <v>0</v>
      </c>
      <c r="F76" s="11">
        <v>-2.11</v>
      </c>
      <c r="G76" s="11">
        <v>-13.5</v>
      </c>
      <c r="H76" s="11">
        <v>0</v>
      </c>
      <c r="I76" s="11">
        <v>0</v>
      </c>
      <c r="J76" s="11">
        <v>-3</v>
      </c>
      <c r="K76" s="11">
        <v>0</v>
      </c>
      <c r="L76" s="11">
        <v>0</v>
      </c>
      <c r="M76" s="11">
        <v>0</v>
      </c>
      <c r="N76" s="11">
        <v>-3</v>
      </c>
      <c r="O76" s="11">
        <v>-2</v>
      </c>
      <c r="P76" s="11">
        <v>-2</v>
      </c>
      <c r="Q76" s="11">
        <v>0</v>
      </c>
      <c r="R76" s="11">
        <f t="shared" si="2"/>
        <v>77.39</v>
      </c>
    </row>
    <row r="77" spans="1:18" s="6" customFormat="1" ht="18.75" x14ac:dyDescent="0.15">
      <c r="A77" s="5">
        <v>72</v>
      </c>
      <c r="B77" s="5" t="s">
        <v>40</v>
      </c>
      <c r="C77" s="11">
        <v>-7.68</v>
      </c>
      <c r="D77" s="11">
        <v>-0.06</v>
      </c>
      <c r="E77" s="11">
        <v>-0.39</v>
      </c>
      <c r="F77" s="11">
        <v>-0.56000000000000005</v>
      </c>
      <c r="G77" s="11">
        <v>0</v>
      </c>
      <c r="H77" s="11">
        <v>-6.67</v>
      </c>
      <c r="I77" s="11">
        <v>0</v>
      </c>
      <c r="J77" s="11">
        <v>-13</v>
      </c>
      <c r="K77" s="11">
        <v>-6</v>
      </c>
      <c r="L77" s="11">
        <v>-3</v>
      </c>
      <c r="M77" s="11">
        <v>0</v>
      </c>
      <c r="N77" s="11">
        <v>-4</v>
      </c>
      <c r="O77" s="11">
        <v>-2</v>
      </c>
      <c r="P77" s="11">
        <v>0</v>
      </c>
      <c r="Q77" s="11">
        <v>0</v>
      </c>
      <c r="R77" s="11">
        <f t="shared" si="2"/>
        <v>77.319999999999993</v>
      </c>
    </row>
    <row r="78" spans="1:18" s="6" customFormat="1" ht="18.75" x14ac:dyDescent="0.15">
      <c r="A78" s="5">
        <v>73</v>
      </c>
      <c r="B78" s="5" t="s">
        <v>145</v>
      </c>
      <c r="C78" s="11">
        <v>-15.61</v>
      </c>
      <c r="D78" s="11">
        <v>0</v>
      </c>
      <c r="E78" s="11">
        <v>-1.45</v>
      </c>
      <c r="F78" s="11">
        <v>-0.99</v>
      </c>
      <c r="G78" s="11">
        <v>0</v>
      </c>
      <c r="H78" s="11">
        <v>-13.17</v>
      </c>
      <c r="I78" s="11">
        <v>0</v>
      </c>
      <c r="J78" s="11">
        <v>-6</v>
      </c>
      <c r="K78" s="11">
        <v>-4</v>
      </c>
      <c r="L78" s="11">
        <v>0</v>
      </c>
      <c r="M78" s="11">
        <v>0</v>
      </c>
      <c r="N78" s="11">
        <v>-2</v>
      </c>
      <c r="O78" s="11">
        <v>-3.1</v>
      </c>
      <c r="P78" s="11">
        <v>0</v>
      </c>
      <c r="Q78" s="11">
        <v>0</v>
      </c>
      <c r="R78" s="12">
        <f t="shared" si="2"/>
        <v>75.290000000000006</v>
      </c>
    </row>
    <row r="79" spans="1:18" s="6" customFormat="1" ht="18.75" x14ac:dyDescent="0.15">
      <c r="A79" s="5">
        <v>74</v>
      </c>
      <c r="B79" s="5" t="s">
        <v>71</v>
      </c>
      <c r="C79" s="11">
        <v>-18.399999999999999</v>
      </c>
      <c r="D79" s="11">
        <v>0</v>
      </c>
      <c r="E79" s="11">
        <v>-0.34</v>
      </c>
      <c r="F79" s="11">
        <v>-2.19</v>
      </c>
      <c r="G79" s="11">
        <v>0</v>
      </c>
      <c r="H79" s="11">
        <v>-12.93</v>
      </c>
      <c r="I79" s="11">
        <v>-2.94</v>
      </c>
      <c r="J79" s="11">
        <v>-7</v>
      </c>
      <c r="K79" s="11">
        <v>-2</v>
      </c>
      <c r="L79" s="11">
        <v>-1</v>
      </c>
      <c r="M79" s="11">
        <v>0</v>
      </c>
      <c r="N79" s="11">
        <v>-4</v>
      </c>
      <c r="O79" s="11">
        <v>0</v>
      </c>
      <c r="P79" s="11">
        <v>0</v>
      </c>
      <c r="Q79" s="11">
        <v>0</v>
      </c>
      <c r="R79" s="11">
        <f t="shared" si="2"/>
        <v>74.599999999999994</v>
      </c>
    </row>
    <row r="80" spans="1:18" s="6" customFormat="1" ht="18.75" x14ac:dyDescent="0.15">
      <c r="A80" s="5">
        <v>75</v>
      </c>
      <c r="B80" s="5" t="s">
        <v>47</v>
      </c>
      <c r="C80" s="11">
        <v>-20.7</v>
      </c>
      <c r="D80" s="11">
        <v>0</v>
      </c>
      <c r="E80" s="11">
        <v>0</v>
      </c>
      <c r="F80" s="11">
        <v>-0.7</v>
      </c>
      <c r="G80" s="11">
        <v>0</v>
      </c>
      <c r="H80" s="11">
        <v>-20</v>
      </c>
      <c r="I80" s="11">
        <v>0</v>
      </c>
      <c r="J80" s="11">
        <v>-2</v>
      </c>
      <c r="K80" s="11">
        <v>0</v>
      </c>
      <c r="L80" s="11">
        <v>0</v>
      </c>
      <c r="M80" s="11">
        <v>0</v>
      </c>
      <c r="N80" s="11">
        <v>-2</v>
      </c>
      <c r="O80" s="11">
        <v>-2.8</v>
      </c>
      <c r="P80" s="11">
        <v>0</v>
      </c>
      <c r="Q80" s="11">
        <v>0</v>
      </c>
      <c r="R80" s="11">
        <f t="shared" si="2"/>
        <v>74.5</v>
      </c>
    </row>
    <row r="81" spans="1:18" s="6" customFormat="1" ht="18.75" x14ac:dyDescent="0.15">
      <c r="A81" s="5">
        <v>76</v>
      </c>
      <c r="B81" s="5" t="s">
        <v>98</v>
      </c>
      <c r="C81" s="11">
        <v>-0.74</v>
      </c>
      <c r="D81" s="11">
        <v>0</v>
      </c>
      <c r="E81" s="11">
        <v>-0.39</v>
      </c>
      <c r="F81" s="11">
        <v>-0.35</v>
      </c>
      <c r="G81" s="11">
        <v>0</v>
      </c>
      <c r="H81" s="11">
        <v>0</v>
      </c>
      <c r="I81" s="11">
        <v>0</v>
      </c>
      <c r="J81" s="11">
        <v>-24</v>
      </c>
      <c r="K81" s="11">
        <v>-4</v>
      </c>
      <c r="L81" s="11">
        <v>-5</v>
      </c>
      <c r="M81" s="11">
        <v>-6</v>
      </c>
      <c r="N81" s="11">
        <v>-9</v>
      </c>
      <c r="O81" s="11">
        <v>0</v>
      </c>
      <c r="P81" s="11">
        <v>-1</v>
      </c>
      <c r="Q81" s="11">
        <v>0</v>
      </c>
      <c r="R81" s="11">
        <f t="shared" si="2"/>
        <v>74.260000000000005</v>
      </c>
    </row>
    <row r="82" spans="1:18" s="6" customFormat="1" ht="18.75" x14ac:dyDescent="0.15">
      <c r="A82" s="5">
        <v>77</v>
      </c>
      <c r="B82" s="5" t="s">
        <v>60</v>
      </c>
      <c r="C82" s="11">
        <v>-20.79</v>
      </c>
      <c r="D82" s="11">
        <v>0</v>
      </c>
      <c r="E82" s="11">
        <v>0</v>
      </c>
      <c r="F82" s="11">
        <v>-0.79</v>
      </c>
      <c r="G82" s="11">
        <v>0</v>
      </c>
      <c r="H82" s="11">
        <v>-20</v>
      </c>
      <c r="I82" s="11">
        <v>0</v>
      </c>
      <c r="J82" s="11">
        <v>-4</v>
      </c>
      <c r="K82" s="11">
        <v>-2</v>
      </c>
      <c r="L82" s="11">
        <v>0</v>
      </c>
      <c r="M82" s="11">
        <v>0</v>
      </c>
      <c r="N82" s="11">
        <v>-2</v>
      </c>
      <c r="O82" s="11">
        <v>-1.2</v>
      </c>
      <c r="P82" s="11">
        <v>0</v>
      </c>
      <c r="Q82" s="11">
        <v>0</v>
      </c>
      <c r="R82" s="11">
        <f t="shared" si="2"/>
        <v>74.010000000000005</v>
      </c>
    </row>
    <row r="83" spans="1:18" s="6" customFormat="1" ht="18.75" x14ac:dyDescent="0.15">
      <c r="A83" s="5">
        <v>78</v>
      </c>
      <c r="B83" s="5" t="s">
        <v>49</v>
      </c>
      <c r="C83" s="11">
        <v>-15.63</v>
      </c>
      <c r="D83" s="11">
        <v>0</v>
      </c>
      <c r="E83" s="11">
        <v>-0.75</v>
      </c>
      <c r="F83" s="11">
        <v>-1.94</v>
      </c>
      <c r="G83" s="11">
        <v>-2</v>
      </c>
      <c r="H83" s="11">
        <v>-7.98</v>
      </c>
      <c r="I83" s="11">
        <v>-2.96</v>
      </c>
      <c r="J83" s="11">
        <v>-7.5</v>
      </c>
      <c r="K83" s="11">
        <v>-2</v>
      </c>
      <c r="L83" s="11">
        <v>0</v>
      </c>
      <c r="M83" s="11">
        <v>-2</v>
      </c>
      <c r="N83" s="11">
        <v>-3.5</v>
      </c>
      <c r="O83" s="11">
        <v>-4</v>
      </c>
      <c r="P83" s="11">
        <v>0</v>
      </c>
      <c r="Q83" s="11">
        <v>0</v>
      </c>
      <c r="R83" s="12">
        <f t="shared" si="2"/>
        <v>72.87</v>
      </c>
    </row>
    <row r="84" spans="1:18" s="6" customFormat="1" ht="18.75" x14ac:dyDescent="0.15">
      <c r="A84" s="5">
        <v>79</v>
      </c>
      <c r="B84" s="5" t="s">
        <v>68</v>
      </c>
      <c r="C84" s="11">
        <v>-22.44</v>
      </c>
      <c r="D84" s="11">
        <v>-1.1000000000000001</v>
      </c>
      <c r="E84" s="11">
        <v>-0.78</v>
      </c>
      <c r="F84" s="11">
        <v>-0.56000000000000005</v>
      </c>
      <c r="G84" s="11">
        <v>0</v>
      </c>
      <c r="H84" s="11">
        <v>-20</v>
      </c>
      <c r="I84" s="11">
        <v>0</v>
      </c>
      <c r="J84" s="11">
        <v>-4</v>
      </c>
      <c r="K84" s="11">
        <v>0</v>
      </c>
      <c r="L84" s="11">
        <v>0</v>
      </c>
      <c r="M84" s="11">
        <v>0</v>
      </c>
      <c r="N84" s="11">
        <v>-4</v>
      </c>
      <c r="O84" s="11">
        <v>-0.8</v>
      </c>
      <c r="P84" s="11">
        <v>0</v>
      </c>
      <c r="Q84" s="11">
        <v>0</v>
      </c>
      <c r="R84" s="12">
        <f t="shared" si="2"/>
        <v>72.760000000000005</v>
      </c>
    </row>
    <row r="85" spans="1:18" s="6" customFormat="1" ht="18.75" x14ac:dyDescent="0.15">
      <c r="A85" s="5">
        <v>80</v>
      </c>
      <c r="B85" s="5" t="s">
        <v>30</v>
      </c>
      <c r="C85" s="11">
        <v>-17.91</v>
      </c>
      <c r="D85" s="11">
        <v>-0.23</v>
      </c>
      <c r="E85" s="11">
        <v>-1.73</v>
      </c>
      <c r="F85" s="11">
        <v>-2.95</v>
      </c>
      <c r="G85" s="11">
        <v>0</v>
      </c>
      <c r="H85" s="11">
        <v>-13</v>
      </c>
      <c r="I85" s="11">
        <v>0</v>
      </c>
      <c r="J85" s="11">
        <v>-5</v>
      </c>
      <c r="K85" s="11">
        <v>0</v>
      </c>
      <c r="L85" s="11">
        <v>0</v>
      </c>
      <c r="M85" s="11">
        <v>0</v>
      </c>
      <c r="N85" s="11">
        <v>-5</v>
      </c>
      <c r="O85" s="11">
        <v>-4</v>
      </c>
      <c r="P85" s="11">
        <v>-1</v>
      </c>
      <c r="Q85" s="11">
        <v>0</v>
      </c>
      <c r="R85" s="11">
        <f t="shared" si="2"/>
        <v>72.09</v>
      </c>
    </row>
    <row r="86" spans="1:18" s="6" customFormat="1" ht="18.75" x14ac:dyDescent="0.15">
      <c r="A86" s="5">
        <v>81</v>
      </c>
      <c r="B86" s="5" t="s">
        <v>51</v>
      </c>
      <c r="C86" s="11">
        <v>-21.82</v>
      </c>
      <c r="D86" s="11">
        <v>0</v>
      </c>
      <c r="E86" s="11">
        <v>-0.7</v>
      </c>
      <c r="F86" s="11">
        <v>-1.1200000000000001</v>
      </c>
      <c r="G86" s="11">
        <v>-20</v>
      </c>
      <c r="H86" s="11">
        <v>0</v>
      </c>
      <c r="I86" s="11">
        <v>0</v>
      </c>
      <c r="J86" s="11">
        <v>-1</v>
      </c>
      <c r="K86" s="11">
        <v>0</v>
      </c>
      <c r="L86" s="11">
        <v>-1</v>
      </c>
      <c r="M86" s="11">
        <v>0</v>
      </c>
      <c r="N86" s="11">
        <v>0</v>
      </c>
      <c r="O86" s="11">
        <v>-6</v>
      </c>
      <c r="P86" s="11">
        <v>0</v>
      </c>
      <c r="Q86" s="11">
        <v>0</v>
      </c>
      <c r="R86" s="11">
        <f t="shared" si="2"/>
        <v>71.180000000000007</v>
      </c>
    </row>
    <row r="87" spans="1:18" s="6" customFormat="1" ht="18.75" x14ac:dyDescent="0.15">
      <c r="A87" s="5">
        <v>82</v>
      </c>
      <c r="B87" s="5" t="s">
        <v>61</v>
      </c>
      <c r="C87" s="11">
        <v>-22.84</v>
      </c>
      <c r="D87" s="11">
        <v>0</v>
      </c>
      <c r="E87" s="11">
        <v>-1.1499999999999999</v>
      </c>
      <c r="F87" s="11">
        <v>-1.69</v>
      </c>
      <c r="G87" s="11">
        <v>0</v>
      </c>
      <c r="H87" s="11">
        <v>-20</v>
      </c>
      <c r="I87" s="11">
        <v>0</v>
      </c>
      <c r="J87" s="11">
        <v>-6</v>
      </c>
      <c r="K87" s="11">
        <v>-2</v>
      </c>
      <c r="L87" s="11">
        <v>0</v>
      </c>
      <c r="M87" s="11">
        <v>-2</v>
      </c>
      <c r="N87" s="11">
        <v>-2</v>
      </c>
      <c r="O87" s="11">
        <v>-1</v>
      </c>
      <c r="P87" s="11">
        <v>0</v>
      </c>
      <c r="Q87" s="11">
        <v>0</v>
      </c>
      <c r="R87" s="11">
        <f t="shared" si="2"/>
        <v>70.16</v>
      </c>
    </row>
    <row r="88" spans="1:18" s="6" customFormat="1" ht="18.75" x14ac:dyDescent="0.15">
      <c r="A88" s="5">
        <v>83</v>
      </c>
      <c r="B88" s="13" t="s">
        <v>50</v>
      </c>
      <c r="C88" s="14">
        <v>-19.02</v>
      </c>
      <c r="D88" s="14">
        <v>0</v>
      </c>
      <c r="E88" s="14">
        <v>-0.71</v>
      </c>
      <c r="F88" s="14">
        <v>-1.02</v>
      </c>
      <c r="G88" s="14">
        <v>0</v>
      </c>
      <c r="H88" s="14">
        <v>-17.29</v>
      </c>
      <c r="I88" s="14">
        <v>0</v>
      </c>
      <c r="J88" s="14">
        <v>-7.5</v>
      </c>
      <c r="K88" s="14">
        <v>-2</v>
      </c>
      <c r="L88" s="14">
        <v>0</v>
      </c>
      <c r="M88" s="14">
        <v>0</v>
      </c>
      <c r="N88" s="14">
        <v>-5.5</v>
      </c>
      <c r="O88" s="14">
        <v>-3.5</v>
      </c>
      <c r="P88" s="14">
        <v>0</v>
      </c>
      <c r="Q88" s="14">
        <v>0</v>
      </c>
      <c r="R88" s="14">
        <f t="shared" si="2"/>
        <v>69.98</v>
      </c>
    </row>
    <row r="89" spans="1:18" s="6" customFormat="1" ht="18.75" x14ac:dyDescent="0.15">
      <c r="A89" s="5">
        <v>84</v>
      </c>
      <c r="B89" s="5" t="s">
        <v>54</v>
      </c>
      <c r="C89" s="11">
        <v>-20.18</v>
      </c>
      <c r="D89" s="11">
        <v>-1.87</v>
      </c>
      <c r="E89" s="11">
        <v>-0.44</v>
      </c>
      <c r="F89" s="11">
        <v>-1.48</v>
      </c>
      <c r="G89" s="11">
        <v>0</v>
      </c>
      <c r="H89" s="11">
        <v>-16.39</v>
      </c>
      <c r="I89" s="11">
        <v>0</v>
      </c>
      <c r="J89" s="11">
        <v>-11</v>
      </c>
      <c r="K89" s="11">
        <v>-2</v>
      </c>
      <c r="L89" s="11">
        <v>-3</v>
      </c>
      <c r="M89" s="11">
        <v>-6</v>
      </c>
      <c r="N89" s="11">
        <v>0</v>
      </c>
      <c r="O89" s="11">
        <v>-2</v>
      </c>
      <c r="P89" s="11">
        <v>0</v>
      </c>
      <c r="Q89" s="11">
        <v>0</v>
      </c>
      <c r="R89" s="11">
        <f t="shared" si="2"/>
        <v>66.819999999999993</v>
      </c>
    </row>
    <row r="90" spans="1:18" s="6" customFormat="1" ht="18.75" x14ac:dyDescent="0.15">
      <c r="A90" s="5">
        <v>85</v>
      </c>
      <c r="B90" s="5" t="s">
        <v>48</v>
      </c>
      <c r="C90" s="11">
        <v>-19.27</v>
      </c>
      <c r="D90" s="11">
        <v>0</v>
      </c>
      <c r="E90" s="11">
        <v>-0.95</v>
      </c>
      <c r="F90" s="11">
        <v>-0.63</v>
      </c>
      <c r="G90" s="11">
        <v>0</v>
      </c>
      <c r="H90" s="11">
        <v>-15.55</v>
      </c>
      <c r="I90" s="11">
        <v>-2.14</v>
      </c>
      <c r="J90" s="11">
        <v>-7</v>
      </c>
      <c r="K90" s="11">
        <v>-2</v>
      </c>
      <c r="L90" s="11">
        <v>-1</v>
      </c>
      <c r="M90" s="11">
        <v>0</v>
      </c>
      <c r="N90" s="11">
        <v>-4</v>
      </c>
      <c r="O90" s="11">
        <v>-7.5</v>
      </c>
      <c r="P90" s="11">
        <v>0</v>
      </c>
      <c r="Q90" s="11">
        <v>0</v>
      </c>
      <c r="R90" s="11">
        <f t="shared" si="2"/>
        <v>66.23</v>
      </c>
    </row>
    <row r="91" spans="1:18" s="15" customFormat="1" ht="18.75" x14ac:dyDescent="0.15">
      <c r="A91" s="5">
        <v>86</v>
      </c>
      <c r="B91" s="13" t="s">
        <v>63</v>
      </c>
      <c r="C91" s="14">
        <v>-20.88</v>
      </c>
      <c r="D91" s="14">
        <v>-0.17</v>
      </c>
      <c r="E91" s="14">
        <v>-0.46</v>
      </c>
      <c r="F91" s="14">
        <v>-0.82</v>
      </c>
      <c r="G91" s="14">
        <v>0</v>
      </c>
      <c r="H91" s="14">
        <v>-19.43</v>
      </c>
      <c r="I91" s="14">
        <v>0</v>
      </c>
      <c r="J91" s="14">
        <v>-10</v>
      </c>
      <c r="K91" s="14">
        <v>-4</v>
      </c>
      <c r="L91" s="14">
        <v>-5</v>
      </c>
      <c r="M91" s="14">
        <v>0</v>
      </c>
      <c r="N91" s="14">
        <v>-1</v>
      </c>
      <c r="O91" s="14">
        <v>-2.1</v>
      </c>
      <c r="P91" s="14">
        <v>-1</v>
      </c>
      <c r="Q91" s="14">
        <v>0</v>
      </c>
      <c r="R91" s="14">
        <f t="shared" si="2"/>
        <v>66.02000000000001</v>
      </c>
    </row>
    <row r="92" spans="1:18" s="6" customFormat="1" ht="18.75" x14ac:dyDescent="0.15">
      <c r="A92" s="5">
        <v>87</v>
      </c>
      <c r="B92" s="5" t="s">
        <v>92</v>
      </c>
      <c r="C92" s="11">
        <v>-21.11</v>
      </c>
      <c r="D92" s="11">
        <v>0</v>
      </c>
      <c r="E92" s="11">
        <v>-0.27</v>
      </c>
      <c r="F92" s="11">
        <v>-0.84</v>
      </c>
      <c r="G92" s="11">
        <v>0</v>
      </c>
      <c r="H92" s="11">
        <v>-20</v>
      </c>
      <c r="I92" s="11">
        <v>0</v>
      </c>
      <c r="J92" s="11">
        <v>-10</v>
      </c>
      <c r="K92" s="11">
        <v>0</v>
      </c>
      <c r="L92" s="11">
        <v>-2</v>
      </c>
      <c r="M92" s="11">
        <v>-2</v>
      </c>
      <c r="N92" s="11">
        <v>-6</v>
      </c>
      <c r="O92" s="11">
        <v>-1</v>
      </c>
      <c r="P92" s="11">
        <v>-2</v>
      </c>
      <c r="Q92" s="11">
        <v>0</v>
      </c>
      <c r="R92" s="11">
        <f t="shared" si="2"/>
        <v>65.89</v>
      </c>
    </row>
    <row r="93" spans="1:18" s="6" customFormat="1" ht="18.75" x14ac:dyDescent="0.15">
      <c r="A93" s="5">
        <v>88</v>
      </c>
      <c r="B93" s="5" t="s">
        <v>64</v>
      </c>
      <c r="C93" s="11">
        <v>-29.3</v>
      </c>
      <c r="D93" s="11">
        <v>-0.45</v>
      </c>
      <c r="E93" s="11">
        <v>-2.2799999999999998</v>
      </c>
      <c r="F93" s="11">
        <v>-0.99</v>
      </c>
      <c r="G93" s="11">
        <v>-16.5</v>
      </c>
      <c r="H93" s="11">
        <v>-9.08</v>
      </c>
      <c r="I93" s="11">
        <v>0</v>
      </c>
      <c r="J93" s="11">
        <v>-3</v>
      </c>
      <c r="K93" s="11">
        <v>0</v>
      </c>
      <c r="L93" s="11">
        <v>0</v>
      </c>
      <c r="M93" s="11">
        <v>0</v>
      </c>
      <c r="N93" s="11">
        <v>-3</v>
      </c>
      <c r="O93" s="11">
        <v>-1</v>
      </c>
      <c r="P93" s="11">
        <v>-1</v>
      </c>
      <c r="Q93" s="11">
        <v>0</v>
      </c>
      <c r="R93" s="11">
        <f t="shared" si="2"/>
        <v>65.7</v>
      </c>
    </row>
    <row r="94" spans="1:18" s="6" customFormat="1" ht="18.75" x14ac:dyDescent="0.15">
      <c r="A94" s="5">
        <v>89</v>
      </c>
      <c r="B94" s="5" t="s">
        <v>66</v>
      </c>
      <c r="C94" s="11">
        <v>-34.32</v>
      </c>
      <c r="D94" s="11">
        <v>-0.82</v>
      </c>
      <c r="E94" s="11">
        <v>-0.8</v>
      </c>
      <c r="F94" s="11">
        <v>-1.21</v>
      </c>
      <c r="G94" s="11">
        <v>-12.5</v>
      </c>
      <c r="H94" s="11">
        <v>-18.989999999999998</v>
      </c>
      <c r="I94" s="11">
        <v>0</v>
      </c>
      <c r="J94" s="11">
        <v>-2</v>
      </c>
      <c r="K94" s="11">
        <v>0</v>
      </c>
      <c r="L94" s="11">
        <v>0</v>
      </c>
      <c r="M94" s="11">
        <v>0</v>
      </c>
      <c r="N94" s="11">
        <v>-2</v>
      </c>
      <c r="O94" s="11">
        <v>-1.6</v>
      </c>
      <c r="P94" s="11">
        <v>-1</v>
      </c>
      <c r="Q94" s="11">
        <v>0</v>
      </c>
      <c r="R94" s="11">
        <f t="shared" si="2"/>
        <v>61.080000000000005</v>
      </c>
    </row>
    <row r="95" spans="1:18" s="6" customFormat="1" ht="18.75" x14ac:dyDescent="0.15">
      <c r="A95" s="5">
        <v>90</v>
      </c>
      <c r="B95" s="5" t="s">
        <v>72</v>
      </c>
      <c r="C95" s="11">
        <v>-33.659999999999997</v>
      </c>
      <c r="D95" s="11">
        <v>-0.08</v>
      </c>
      <c r="E95" s="11">
        <v>-1.58</v>
      </c>
      <c r="F95" s="11">
        <v>-3.77</v>
      </c>
      <c r="G95" s="11">
        <v>0</v>
      </c>
      <c r="H95" s="11">
        <v>-13.35</v>
      </c>
      <c r="I95" s="11">
        <v>-14.88</v>
      </c>
      <c r="J95" s="11">
        <v>-6</v>
      </c>
      <c r="K95" s="11">
        <v>-4</v>
      </c>
      <c r="L95" s="11">
        <v>0</v>
      </c>
      <c r="M95" s="11">
        <v>0</v>
      </c>
      <c r="N95" s="11">
        <v>-2</v>
      </c>
      <c r="O95" s="11">
        <v>-1</v>
      </c>
      <c r="P95" s="11">
        <v>0</v>
      </c>
      <c r="Q95" s="11">
        <v>0</v>
      </c>
      <c r="R95" s="11">
        <f t="shared" si="2"/>
        <v>59.34</v>
      </c>
    </row>
    <row r="96" spans="1:18" s="6" customFormat="1" ht="18.75" x14ac:dyDescent="0.15">
      <c r="A96" s="5">
        <v>91</v>
      </c>
      <c r="B96" s="13" t="s">
        <v>69</v>
      </c>
      <c r="C96" s="14">
        <v>-39.700000000000003</v>
      </c>
      <c r="D96" s="14">
        <v>0</v>
      </c>
      <c r="E96" s="14">
        <v>-1.2</v>
      </c>
      <c r="F96" s="14">
        <v>-1</v>
      </c>
      <c r="G96" s="14">
        <v>-17.5</v>
      </c>
      <c r="H96" s="14">
        <v>-20</v>
      </c>
      <c r="I96" s="14">
        <v>0</v>
      </c>
      <c r="J96" s="14">
        <v>-4</v>
      </c>
      <c r="K96" s="14">
        <v>0</v>
      </c>
      <c r="L96" s="14">
        <v>-1</v>
      </c>
      <c r="M96" s="14">
        <v>0</v>
      </c>
      <c r="N96" s="14">
        <v>-3</v>
      </c>
      <c r="O96" s="14">
        <v>-3</v>
      </c>
      <c r="P96" s="14">
        <v>0</v>
      </c>
      <c r="Q96" s="14">
        <v>0</v>
      </c>
      <c r="R96" s="14">
        <f t="shared" si="2"/>
        <v>53.3</v>
      </c>
    </row>
    <row r="97" spans="1:18" s="15" customFormat="1" ht="18.75" x14ac:dyDescent="0.15">
      <c r="A97" s="5">
        <v>92</v>
      </c>
      <c r="B97" s="5" t="s">
        <v>99</v>
      </c>
      <c r="C97" s="11">
        <v>-4.4400000000000004</v>
      </c>
      <c r="D97" s="11">
        <v>-0.31</v>
      </c>
      <c r="E97" s="11">
        <v>-3.22</v>
      </c>
      <c r="F97" s="11">
        <v>-0.91</v>
      </c>
      <c r="G97" s="11">
        <v>0</v>
      </c>
      <c r="H97" s="11">
        <v>0</v>
      </c>
      <c r="I97" s="11">
        <v>0</v>
      </c>
      <c r="J97" s="11">
        <v>-34</v>
      </c>
      <c r="K97" s="11">
        <v>-6</v>
      </c>
      <c r="L97" s="11">
        <v>-20</v>
      </c>
      <c r="M97" s="11">
        <v>-6</v>
      </c>
      <c r="N97" s="11">
        <v>-2</v>
      </c>
      <c r="O97" s="11">
        <v>-9.4</v>
      </c>
      <c r="P97" s="11">
        <v>-1</v>
      </c>
      <c r="Q97" s="11">
        <v>0</v>
      </c>
      <c r="R97" s="11">
        <f t="shared" si="2"/>
        <v>51.160000000000004</v>
      </c>
    </row>
    <row r="98" spans="1:18" s="6" customFormat="1" ht="18.75" x14ac:dyDescent="0.15">
      <c r="A98" s="5">
        <v>93</v>
      </c>
      <c r="B98" s="5" t="s">
        <v>65</v>
      </c>
      <c r="C98" s="11">
        <v>-41.95</v>
      </c>
      <c r="D98" s="11">
        <v>0</v>
      </c>
      <c r="E98" s="11">
        <v>-0.89</v>
      </c>
      <c r="F98" s="11">
        <v>-1.06</v>
      </c>
      <c r="G98" s="11">
        <v>-20</v>
      </c>
      <c r="H98" s="11">
        <v>-20</v>
      </c>
      <c r="I98" s="11">
        <v>0</v>
      </c>
      <c r="J98" s="11">
        <v>-8</v>
      </c>
      <c r="K98" s="11">
        <v>-2</v>
      </c>
      <c r="L98" s="11">
        <v>-1</v>
      </c>
      <c r="M98" s="11">
        <v>-3</v>
      </c>
      <c r="N98" s="11">
        <v>-2</v>
      </c>
      <c r="O98" s="11">
        <v>0</v>
      </c>
      <c r="P98" s="11">
        <v>-2</v>
      </c>
      <c r="Q98" s="11">
        <v>0</v>
      </c>
      <c r="R98" s="11">
        <f t="shared" si="2"/>
        <v>48.05</v>
      </c>
    </row>
  </sheetData>
  <autoFilter ref="A3:R5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sortState ref="A7:R97">
      <sortCondition descending="1" ref="R2:R4"/>
    </sortState>
  </autoFilter>
  <mergeCells count="11">
    <mergeCell ref="A1:B1"/>
    <mergeCell ref="A2:R2"/>
    <mergeCell ref="C3:Q3"/>
    <mergeCell ref="C4:I4"/>
    <mergeCell ref="J4:N4"/>
    <mergeCell ref="O4:O5"/>
    <mergeCell ref="P4:P5"/>
    <mergeCell ref="Q4:Q5"/>
    <mergeCell ref="R3:R5"/>
    <mergeCell ref="A3:A5"/>
    <mergeCell ref="B3:B5"/>
  </mergeCells>
  <phoneticPr fontId="1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7"/>
  <sheetViews>
    <sheetView topLeftCell="C1" zoomScale="75" zoomScaleNormal="75" workbookViewId="0">
      <selection activeCell="J9" sqref="J9"/>
    </sheetView>
  </sheetViews>
  <sheetFormatPr defaultRowHeight="13.5" x14ac:dyDescent="0.15"/>
  <cols>
    <col min="1" max="1" width="3.75" style="2" hidden="1" customWidth="1"/>
    <col min="2" max="2" width="8.75" style="2" customWidth="1"/>
    <col min="3" max="3" width="15" style="2" customWidth="1"/>
    <col min="4" max="4" width="9.625" style="4" customWidth="1"/>
    <col min="5" max="5" width="8.5" style="4" customWidth="1"/>
    <col min="6" max="6" width="7.25" style="4" customWidth="1"/>
    <col min="7" max="7" width="7.75" style="4" customWidth="1"/>
    <col min="8" max="8" width="9" style="4" customWidth="1"/>
    <col min="9" max="9" width="9.5" style="4" customWidth="1"/>
    <col min="10" max="10" width="11" style="4" customWidth="1"/>
    <col min="11" max="11" width="9.75" style="4" customWidth="1"/>
    <col min="12" max="12" width="8.5" style="4" customWidth="1"/>
    <col min="13" max="13" width="10.375" style="4" customWidth="1"/>
    <col min="14" max="14" width="7.875" style="4" customWidth="1"/>
    <col min="15" max="15" width="9.375" style="4" customWidth="1"/>
    <col min="16" max="18" width="11.875" style="4" customWidth="1"/>
    <col min="19" max="19" width="10.875" style="4" customWidth="1"/>
    <col min="20" max="20" width="9.375" style="2" bestFit="1" customWidth="1"/>
    <col min="21" max="16384" width="9" style="2"/>
  </cols>
  <sheetData>
    <row r="1" spans="1:20" ht="51.75" customHeight="1" x14ac:dyDescent="0.15">
      <c r="B1" s="36" t="s">
        <v>16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0" s="3" customFormat="1" ht="32.25" customHeight="1" x14ac:dyDescent="0.15">
      <c r="A2" s="50"/>
      <c r="B2" s="31" t="s">
        <v>0</v>
      </c>
      <c r="C2" s="31" t="s">
        <v>24</v>
      </c>
      <c r="D2" s="37" t="s">
        <v>25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  <c r="S2" s="40" t="s">
        <v>168</v>
      </c>
      <c r="T2" s="49" t="s">
        <v>15</v>
      </c>
    </row>
    <row r="3" spans="1:20" s="3" customFormat="1" ht="40.5" customHeight="1" x14ac:dyDescent="0.15">
      <c r="A3" s="50"/>
      <c r="B3" s="32"/>
      <c r="C3" s="32"/>
      <c r="D3" s="37" t="s">
        <v>20</v>
      </c>
      <c r="E3" s="38"/>
      <c r="F3" s="38"/>
      <c r="G3" s="38"/>
      <c r="H3" s="38"/>
      <c r="I3" s="38"/>
      <c r="J3" s="39"/>
      <c r="K3" s="37" t="s">
        <v>21</v>
      </c>
      <c r="L3" s="38"/>
      <c r="M3" s="38"/>
      <c r="N3" s="38"/>
      <c r="O3" s="39"/>
      <c r="P3" s="40" t="s">
        <v>149</v>
      </c>
      <c r="Q3" s="40" t="s">
        <v>22</v>
      </c>
      <c r="R3" s="40" t="s">
        <v>23</v>
      </c>
      <c r="S3" s="42"/>
      <c r="T3" s="49"/>
    </row>
    <row r="4" spans="1:20" s="3" customFormat="1" ht="48" customHeight="1" x14ac:dyDescent="0.15">
      <c r="A4" s="50"/>
      <c r="B4" s="33"/>
      <c r="C4" s="33"/>
      <c r="D4" s="1" t="s">
        <v>140</v>
      </c>
      <c r="E4" s="1" t="s">
        <v>133</v>
      </c>
      <c r="F4" s="1" t="s">
        <v>134</v>
      </c>
      <c r="G4" s="1" t="s">
        <v>135</v>
      </c>
      <c r="H4" s="1" t="s">
        <v>137</v>
      </c>
      <c r="I4" s="1" t="s">
        <v>138</v>
      </c>
      <c r="J4" s="1" t="s">
        <v>139</v>
      </c>
      <c r="K4" s="1" t="s">
        <v>140</v>
      </c>
      <c r="L4" s="1" t="s">
        <v>148</v>
      </c>
      <c r="M4" s="1" t="s">
        <v>142</v>
      </c>
      <c r="N4" s="1" t="s">
        <v>143</v>
      </c>
      <c r="O4" s="1" t="s">
        <v>144</v>
      </c>
      <c r="P4" s="41"/>
      <c r="Q4" s="41"/>
      <c r="R4" s="41"/>
      <c r="S4" s="41"/>
      <c r="T4" s="49"/>
    </row>
    <row r="5" spans="1:20" s="6" customFormat="1" ht="18.75" x14ac:dyDescent="0.15">
      <c r="A5" s="6">
        <v>1</v>
      </c>
      <c r="B5" s="43" t="s">
        <v>118</v>
      </c>
      <c r="C5" s="5" t="s">
        <v>26</v>
      </c>
      <c r="D5" s="11">
        <v>-1.68</v>
      </c>
      <c r="E5" s="11">
        <v>-0.09</v>
      </c>
      <c r="F5" s="11">
        <v>-0.16</v>
      </c>
      <c r="G5" s="11">
        <v>-0.51</v>
      </c>
      <c r="H5" s="11">
        <v>0</v>
      </c>
      <c r="I5" s="11">
        <v>0</v>
      </c>
      <c r="J5" s="11">
        <v>-0.92</v>
      </c>
      <c r="K5" s="11">
        <v>-2</v>
      </c>
      <c r="L5" s="11">
        <v>0</v>
      </c>
      <c r="M5" s="11">
        <v>0</v>
      </c>
      <c r="N5" s="11">
        <v>0</v>
      </c>
      <c r="O5" s="11">
        <v>-2</v>
      </c>
      <c r="P5" s="11">
        <v>-3</v>
      </c>
      <c r="Q5" s="11">
        <v>0</v>
      </c>
      <c r="R5" s="11">
        <v>0</v>
      </c>
      <c r="S5" s="11">
        <f t="shared" ref="S5:S36" si="0">100+D5+K5+P5+Q5+R5</f>
        <v>93.32</v>
      </c>
      <c r="T5" s="5">
        <v>16</v>
      </c>
    </row>
    <row r="6" spans="1:20" s="6" customFormat="1" ht="18.75" x14ac:dyDescent="0.15">
      <c r="A6" s="15">
        <v>1</v>
      </c>
      <c r="B6" s="44"/>
      <c r="C6" s="5" t="s">
        <v>28</v>
      </c>
      <c r="D6" s="11">
        <v>-7.7</v>
      </c>
      <c r="E6" s="11">
        <v>-0.08</v>
      </c>
      <c r="F6" s="11">
        <v>-1.32</v>
      </c>
      <c r="G6" s="11">
        <v>-0.95</v>
      </c>
      <c r="H6" s="11">
        <v>-5</v>
      </c>
      <c r="I6" s="11">
        <v>-0.35</v>
      </c>
      <c r="J6" s="11">
        <v>0</v>
      </c>
      <c r="K6" s="11">
        <v>-1</v>
      </c>
      <c r="L6" s="11">
        <v>0</v>
      </c>
      <c r="M6" s="11">
        <v>0</v>
      </c>
      <c r="N6" s="11">
        <v>0</v>
      </c>
      <c r="O6" s="11">
        <v>-1</v>
      </c>
      <c r="P6" s="11">
        <v>-2.2000000000000002</v>
      </c>
      <c r="Q6" s="11">
        <v>-1</v>
      </c>
      <c r="R6" s="11">
        <v>0</v>
      </c>
      <c r="S6" s="11">
        <f t="shared" si="0"/>
        <v>88.1</v>
      </c>
      <c r="T6" s="5">
        <v>40</v>
      </c>
    </row>
    <row r="7" spans="1:20" s="6" customFormat="1" ht="18.75" x14ac:dyDescent="0.15">
      <c r="A7" s="6">
        <v>1</v>
      </c>
      <c r="B7" s="44"/>
      <c r="C7" s="5" t="s">
        <v>27</v>
      </c>
      <c r="D7" s="11">
        <v>-17.98</v>
      </c>
      <c r="E7" s="11">
        <v>0</v>
      </c>
      <c r="F7" s="11">
        <v>-0.99</v>
      </c>
      <c r="G7" s="11">
        <v>-0.99</v>
      </c>
      <c r="H7" s="11">
        <v>0</v>
      </c>
      <c r="I7" s="11">
        <v>0</v>
      </c>
      <c r="J7" s="11">
        <v>16</v>
      </c>
      <c r="K7" s="11">
        <v>-3</v>
      </c>
      <c r="L7" s="11">
        <v>0</v>
      </c>
      <c r="M7" s="11">
        <v>0</v>
      </c>
      <c r="N7" s="11">
        <v>0</v>
      </c>
      <c r="O7" s="11">
        <v>-3</v>
      </c>
      <c r="P7" s="11">
        <v>-1</v>
      </c>
      <c r="Q7" s="11">
        <v>0</v>
      </c>
      <c r="R7" s="11">
        <v>0</v>
      </c>
      <c r="S7" s="11">
        <f t="shared" si="0"/>
        <v>78.02</v>
      </c>
      <c r="T7" s="5">
        <v>68</v>
      </c>
    </row>
    <row r="8" spans="1:20" s="6" customFormat="1" ht="18.75" x14ac:dyDescent="0.15">
      <c r="A8" s="6">
        <v>1</v>
      </c>
      <c r="B8" s="45"/>
      <c r="C8" s="5" t="s">
        <v>145</v>
      </c>
      <c r="D8" s="11">
        <v>-15.61</v>
      </c>
      <c r="E8" s="11">
        <v>0</v>
      </c>
      <c r="F8" s="11">
        <v>-1.45</v>
      </c>
      <c r="G8" s="11">
        <v>-0.99</v>
      </c>
      <c r="H8" s="11">
        <v>0</v>
      </c>
      <c r="I8" s="11">
        <v>-13.17</v>
      </c>
      <c r="J8" s="11">
        <v>0</v>
      </c>
      <c r="K8" s="11">
        <v>-6</v>
      </c>
      <c r="L8" s="11">
        <v>-4</v>
      </c>
      <c r="M8" s="11">
        <v>0</v>
      </c>
      <c r="N8" s="11">
        <v>0</v>
      </c>
      <c r="O8" s="11">
        <v>-2</v>
      </c>
      <c r="P8" s="11">
        <v>-3.1</v>
      </c>
      <c r="Q8" s="11">
        <v>0</v>
      </c>
      <c r="R8" s="11">
        <v>0</v>
      </c>
      <c r="S8" s="12">
        <f t="shared" si="0"/>
        <v>75.290000000000006</v>
      </c>
      <c r="T8" s="5">
        <v>73</v>
      </c>
    </row>
    <row r="9" spans="1:20" s="6" customFormat="1" ht="18.75" x14ac:dyDescent="0.15">
      <c r="A9" s="6">
        <v>2</v>
      </c>
      <c r="B9" s="43" t="s">
        <v>122</v>
      </c>
      <c r="C9" s="5" t="s">
        <v>52</v>
      </c>
      <c r="D9" s="11">
        <v>-4.97</v>
      </c>
      <c r="E9" s="11">
        <v>0</v>
      </c>
      <c r="F9" s="11">
        <v>-0.37</v>
      </c>
      <c r="G9" s="11">
        <v>-0.88</v>
      </c>
      <c r="H9" s="11">
        <v>0</v>
      </c>
      <c r="I9" s="11">
        <v>-3.72</v>
      </c>
      <c r="J9" s="11">
        <v>0</v>
      </c>
      <c r="K9" s="11">
        <v>-3</v>
      </c>
      <c r="L9" s="11">
        <v>0</v>
      </c>
      <c r="M9" s="11">
        <v>0</v>
      </c>
      <c r="N9" s="11">
        <v>0</v>
      </c>
      <c r="O9" s="11">
        <v>-3</v>
      </c>
      <c r="P9" s="11">
        <v>-1</v>
      </c>
      <c r="Q9" s="11">
        <v>0</v>
      </c>
      <c r="R9" s="11">
        <v>0</v>
      </c>
      <c r="S9" s="11">
        <f t="shared" si="0"/>
        <v>91.03</v>
      </c>
      <c r="T9" s="5">
        <v>31</v>
      </c>
    </row>
    <row r="10" spans="1:20" s="6" customFormat="1" ht="18.75" x14ac:dyDescent="0.15">
      <c r="A10" s="6">
        <v>2</v>
      </c>
      <c r="B10" s="44"/>
      <c r="C10" s="5" t="s">
        <v>49</v>
      </c>
      <c r="D10" s="11">
        <v>-15.63</v>
      </c>
      <c r="E10" s="11">
        <v>0</v>
      </c>
      <c r="F10" s="11">
        <v>-0.75</v>
      </c>
      <c r="G10" s="11">
        <v>-1.94</v>
      </c>
      <c r="H10" s="11">
        <v>-2</v>
      </c>
      <c r="I10" s="11">
        <v>-7.98</v>
      </c>
      <c r="J10" s="11">
        <v>-2.96</v>
      </c>
      <c r="K10" s="11">
        <v>-7.5</v>
      </c>
      <c r="L10" s="11">
        <v>-2</v>
      </c>
      <c r="M10" s="11">
        <v>0</v>
      </c>
      <c r="N10" s="11">
        <v>-2</v>
      </c>
      <c r="O10" s="11">
        <v>-3.5</v>
      </c>
      <c r="P10" s="11">
        <v>-4</v>
      </c>
      <c r="Q10" s="11">
        <v>0</v>
      </c>
      <c r="R10" s="11">
        <v>0</v>
      </c>
      <c r="S10" s="12">
        <f t="shared" si="0"/>
        <v>72.87</v>
      </c>
      <c r="T10" s="5">
        <v>78</v>
      </c>
    </row>
    <row r="11" spans="1:20" s="15" customFormat="1" ht="18.75" x14ac:dyDescent="0.15">
      <c r="A11" s="6">
        <v>2</v>
      </c>
      <c r="B11" s="44"/>
      <c r="C11" s="5" t="s">
        <v>51</v>
      </c>
      <c r="D11" s="11">
        <v>-21.82</v>
      </c>
      <c r="E11" s="11">
        <v>0</v>
      </c>
      <c r="F11" s="11">
        <v>-0.7</v>
      </c>
      <c r="G11" s="11">
        <v>-1.1200000000000001</v>
      </c>
      <c r="H11" s="11">
        <v>-20</v>
      </c>
      <c r="I11" s="11">
        <v>0</v>
      </c>
      <c r="J11" s="11">
        <v>0</v>
      </c>
      <c r="K11" s="11">
        <v>-1</v>
      </c>
      <c r="L11" s="11">
        <v>0</v>
      </c>
      <c r="M11" s="11">
        <v>-1</v>
      </c>
      <c r="N11" s="11">
        <v>0</v>
      </c>
      <c r="O11" s="11">
        <v>0</v>
      </c>
      <c r="P11" s="11">
        <v>-6</v>
      </c>
      <c r="Q11" s="11">
        <v>0</v>
      </c>
      <c r="R11" s="11">
        <v>0</v>
      </c>
      <c r="S11" s="11">
        <f t="shared" si="0"/>
        <v>71.180000000000007</v>
      </c>
      <c r="T11" s="5">
        <v>81</v>
      </c>
    </row>
    <row r="12" spans="1:20" s="6" customFormat="1" ht="18.75" x14ac:dyDescent="0.15">
      <c r="A12" s="6">
        <v>2</v>
      </c>
      <c r="B12" s="44"/>
      <c r="C12" s="13" t="s">
        <v>50</v>
      </c>
      <c r="D12" s="14">
        <v>-19.02</v>
      </c>
      <c r="E12" s="14">
        <v>0</v>
      </c>
      <c r="F12" s="14">
        <v>-0.71</v>
      </c>
      <c r="G12" s="14">
        <v>-1.02</v>
      </c>
      <c r="H12" s="14">
        <v>0</v>
      </c>
      <c r="I12" s="14">
        <v>-17.29</v>
      </c>
      <c r="J12" s="14">
        <v>0</v>
      </c>
      <c r="K12" s="14">
        <v>-7.5</v>
      </c>
      <c r="L12" s="14">
        <v>-2</v>
      </c>
      <c r="M12" s="14">
        <v>0</v>
      </c>
      <c r="N12" s="14">
        <v>0</v>
      </c>
      <c r="O12" s="14">
        <v>-5.5</v>
      </c>
      <c r="P12" s="14">
        <v>-3.5</v>
      </c>
      <c r="Q12" s="14">
        <v>0</v>
      </c>
      <c r="R12" s="14">
        <v>0</v>
      </c>
      <c r="S12" s="14">
        <f t="shared" si="0"/>
        <v>69.98</v>
      </c>
      <c r="T12" s="5">
        <v>83</v>
      </c>
    </row>
    <row r="13" spans="1:20" s="6" customFormat="1" ht="18.75" x14ac:dyDescent="0.15">
      <c r="A13" s="6">
        <v>2</v>
      </c>
      <c r="B13" s="45"/>
      <c r="C13" s="5" t="s">
        <v>48</v>
      </c>
      <c r="D13" s="11">
        <v>-19.27</v>
      </c>
      <c r="E13" s="11">
        <v>0</v>
      </c>
      <c r="F13" s="11">
        <v>-0.95</v>
      </c>
      <c r="G13" s="11">
        <v>-0.63</v>
      </c>
      <c r="H13" s="11">
        <v>0</v>
      </c>
      <c r="I13" s="11">
        <v>-15.55</v>
      </c>
      <c r="J13" s="11">
        <v>-2.14</v>
      </c>
      <c r="K13" s="11">
        <v>-7</v>
      </c>
      <c r="L13" s="11">
        <v>-2</v>
      </c>
      <c r="M13" s="11">
        <v>-1</v>
      </c>
      <c r="N13" s="11">
        <v>0</v>
      </c>
      <c r="O13" s="11">
        <v>-4</v>
      </c>
      <c r="P13" s="11">
        <v>-7.5</v>
      </c>
      <c r="Q13" s="11">
        <v>0</v>
      </c>
      <c r="R13" s="11">
        <v>0</v>
      </c>
      <c r="S13" s="11">
        <f t="shared" si="0"/>
        <v>66.23</v>
      </c>
      <c r="T13" s="5">
        <v>85</v>
      </c>
    </row>
    <row r="14" spans="1:20" s="6" customFormat="1" ht="18.75" x14ac:dyDescent="0.15">
      <c r="A14" s="6">
        <v>3</v>
      </c>
      <c r="B14" s="43" t="s">
        <v>120</v>
      </c>
      <c r="C14" s="5" t="s">
        <v>37</v>
      </c>
      <c r="D14" s="11">
        <v>-0.9</v>
      </c>
      <c r="E14" s="11">
        <v>0</v>
      </c>
      <c r="F14" s="11">
        <v>0</v>
      </c>
      <c r="G14" s="11">
        <v>-0.9</v>
      </c>
      <c r="H14" s="11">
        <v>0</v>
      </c>
      <c r="I14" s="11">
        <v>0</v>
      </c>
      <c r="J14" s="11">
        <v>0</v>
      </c>
      <c r="K14" s="11">
        <v>-3</v>
      </c>
      <c r="L14" s="11">
        <v>0</v>
      </c>
      <c r="M14" s="11">
        <v>0</v>
      </c>
      <c r="N14" s="11">
        <v>-2</v>
      </c>
      <c r="O14" s="11">
        <v>-1</v>
      </c>
      <c r="P14" s="11">
        <v>-0.1</v>
      </c>
      <c r="Q14" s="11">
        <v>0</v>
      </c>
      <c r="R14" s="11">
        <v>0</v>
      </c>
      <c r="S14" s="11">
        <f t="shared" si="0"/>
        <v>96</v>
      </c>
      <c r="T14" s="5">
        <v>5</v>
      </c>
    </row>
    <row r="15" spans="1:20" s="6" customFormat="1" ht="18.75" x14ac:dyDescent="0.15">
      <c r="A15" s="6">
        <v>3</v>
      </c>
      <c r="B15" s="44"/>
      <c r="C15" s="5" t="s">
        <v>39</v>
      </c>
      <c r="D15" s="11">
        <v>-0.36</v>
      </c>
      <c r="E15" s="11">
        <v>0</v>
      </c>
      <c r="F15" s="11">
        <v>-0.08</v>
      </c>
      <c r="G15" s="11">
        <v>-0.28000000000000003</v>
      </c>
      <c r="H15" s="11">
        <v>0</v>
      </c>
      <c r="I15" s="11">
        <v>0</v>
      </c>
      <c r="J15" s="11">
        <v>0</v>
      </c>
      <c r="K15" s="11">
        <v>-3</v>
      </c>
      <c r="L15" s="11">
        <v>0</v>
      </c>
      <c r="M15" s="11">
        <v>0</v>
      </c>
      <c r="N15" s="11">
        <v>-2</v>
      </c>
      <c r="O15" s="11">
        <v>-1</v>
      </c>
      <c r="P15" s="11">
        <v>0</v>
      </c>
      <c r="Q15" s="11">
        <v>-2</v>
      </c>
      <c r="R15" s="11">
        <v>0</v>
      </c>
      <c r="S15" s="11">
        <f t="shared" si="0"/>
        <v>94.64</v>
      </c>
      <c r="T15" s="5">
        <v>11</v>
      </c>
    </row>
    <row r="16" spans="1:20" s="6" customFormat="1" ht="18.75" x14ac:dyDescent="0.15">
      <c r="A16" s="6">
        <v>3</v>
      </c>
      <c r="B16" s="45"/>
      <c r="C16" s="5" t="s">
        <v>38</v>
      </c>
      <c r="D16" s="11">
        <v>-1.61</v>
      </c>
      <c r="E16" s="11">
        <v>-0.81</v>
      </c>
      <c r="F16" s="11">
        <v>-0.14000000000000001</v>
      </c>
      <c r="G16" s="11">
        <v>-0.66</v>
      </c>
      <c r="H16" s="11">
        <v>0</v>
      </c>
      <c r="I16" s="11">
        <v>0</v>
      </c>
      <c r="J16" s="11">
        <v>0</v>
      </c>
      <c r="K16" s="11">
        <v>-6</v>
      </c>
      <c r="L16" s="11">
        <v>-6</v>
      </c>
      <c r="M16" s="11">
        <v>0</v>
      </c>
      <c r="N16" s="11">
        <v>0</v>
      </c>
      <c r="O16" s="11">
        <v>0</v>
      </c>
      <c r="P16" s="11">
        <v>-2</v>
      </c>
      <c r="Q16" s="11">
        <v>0</v>
      </c>
      <c r="R16" s="11">
        <v>0</v>
      </c>
      <c r="S16" s="11">
        <f t="shared" si="0"/>
        <v>90.39</v>
      </c>
      <c r="T16" s="5">
        <v>33</v>
      </c>
    </row>
    <row r="17" spans="1:20" s="6" customFormat="1" ht="18.75" x14ac:dyDescent="0.15">
      <c r="A17" s="6">
        <v>4</v>
      </c>
      <c r="B17" s="43" t="s">
        <v>121</v>
      </c>
      <c r="C17" s="5" t="s">
        <v>44</v>
      </c>
      <c r="D17" s="11">
        <v>-1.23</v>
      </c>
      <c r="E17" s="11">
        <v>0</v>
      </c>
      <c r="F17" s="11">
        <v>-0.53</v>
      </c>
      <c r="G17" s="11">
        <v>-0.7</v>
      </c>
      <c r="H17" s="11">
        <v>0</v>
      </c>
      <c r="I17" s="11">
        <v>0</v>
      </c>
      <c r="J17" s="11">
        <v>0</v>
      </c>
      <c r="K17" s="11">
        <v>-2</v>
      </c>
      <c r="L17" s="11">
        <v>0</v>
      </c>
      <c r="M17" s="11">
        <v>0</v>
      </c>
      <c r="N17" s="11">
        <v>0</v>
      </c>
      <c r="O17" s="11">
        <v>-2</v>
      </c>
      <c r="P17" s="11">
        <v>0</v>
      </c>
      <c r="Q17" s="11">
        <v>0</v>
      </c>
      <c r="R17" s="11">
        <v>0</v>
      </c>
      <c r="S17" s="11">
        <f t="shared" si="0"/>
        <v>96.77</v>
      </c>
      <c r="T17" s="5">
        <v>1</v>
      </c>
    </row>
    <row r="18" spans="1:20" s="6" customFormat="1" ht="18.75" x14ac:dyDescent="0.15">
      <c r="A18" s="6">
        <v>4</v>
      </c>
      <c r="B18" s="44"/>
      <c r="C18" s="13" t="s">
        <v>46</v>
      </c>
      <c r="D18" s="14">
        <v>-2.92</v>
      </c>
      <c r="E18" s="14">
        <v>-0.03</v>
      </c>
      <c r="F18" s="14">
        <v>-2.39</v>
      </c>
      <c r="G18" s="14">
        <v>-0.5</v>
      </c>
      <c r="H18" s="14">
        <v>0</v>
      </c>
      <c r="I18" s="14">
        <v>0</v>
      </c>
      <c r="J18" s="14">
        <v>0</v>
      </c>
      <c r="K18" s="14">
        <v>-4</v>
      </c>
      <c r="L18" s="14">
        <v>0</v>
      </c>
      <c r="M18" s="14">
        <v>0</v>
      </c>
      <c r="N18" s="14">
        <v>0</v>
      </c>
      <c r="O18" s="14">
        <v>-4</v>
      </c>
      <c r="P18" s="14">
        <v>0</v>
      </c>
      <c r="Q18" s="14">
        <v>0</v>
      </c>
      <c r="R18" s="14">
        <v>0</v>
      </c>
      <c r="S18" s="14">
        <f t="shared" si="0"/>
        <v>93.08</v>
      </c>
      <c r="T18" s="5">
        <v>19</v>
      </c>
    </row>
    <row r="19" spans="1:20" s="6" customFormat="1" ht="18.75" x14ac:dyDescent="0.15">
      <c r="A19" s="6">
        <v>4</v>
      </c>
      <c r="B19" s="44"/>
      <c r="C19" s="5" t="s">
        <v>41</v>
      </c>
      <c r="D19" s="11">
        <v>-2.25</v>
      </c>
      <c r="E19" s="11">
        <v>-0.19</v>
      </c>
      <c r="F19" s="11">
        <v>-1.3</v>
      </c>
      <c r="G19" s="11">
        <v>-0.76</v>
      </c>
      <c r="H19" s="11">
        <v>0</v>
      </c>
      <c r="I19" s="11">
        <v>0</v>
      </c>
      <c r="J19" s="11">
        <v>0</v>
      </c>
      <c r="K19" s="11">
        <v>-6</v>
      </c>
      <c r="L19" s="11">
        <v>0</v>
      </c>
      <c r="M19" s="11">
        <v>0</v>
      </c>
      <c r="N19" s="11">
        <v>-2</v>
      </c>
      <c r="O19" s="11">
        <v>-4</v>
      </c>
      <c r="P19" s="11">
        <v>0</v>
      </c>
      <c r="Q19" s="11">
        <v>0</v>
      </c>
      <c r="R19" s="11">
        <v>0</v>
      </c>
      <c r="S19" s="11">
        <f t="shared" si="0"/>
        <v>91.75</v>
      </c>
      <c r="T19" s="5">
        <v>28</v>
      </c>
    </row>
    <row r="20" spans="1:20" s="6" customFormat="1" ht="18.75" x14ac:dyDescent="0.15">
      <c r="A20" s="6">
        <v>4</v>
      </c>
      <c r="B20" s="44"/>
      <c r="C20" s="5" t="s">
        <v>43</v>
      </c>
      <c r="D20" s="11">
        <v>-4.5</v>
      </c>
      <c r="E20" s="11">
        <v>-0.17</v>
      </c>
      <c r="F20" s="11">
        <v>-3.64</v>
      </c>
      <c r="G20" s="11">
        <v>-0.69</v>
      </c>
      <c r="H20" s="11">
        <v>0</v>
      </c>
      <c r="I20" s="11">
        <v>0</v>
      </c>
      <c r="J20" s="11">
        <v>0</v>
      </c>
      <c r="K20" s="11">
        <v>-6</v>
      </c>
      <c r="L20" s="11">
        <v>0</v>
      </c>
      <c r="M20" s="11">
        <v>0</v>
      </c>
      <c r="N20" s="11">
        <v>0</v>
      </c>
      <c r="O20" s="11">
        <v>-6</v>
      </c>
      <c r="P20" s="11">
        <v>-0.2</v>
      </c>
      <c r="Q20" s="11">
        <v>0</v>
      </c>
      <c r="R20" s="11">
        <v>0</v>
      </c>
      <c r="S20" s="11">
        <f t="shared" si="0"/>
        <v>89.3</v>
      </c>
      <c r="T20" s="5">
        <v>36</v>
      </c>
    </row>
    <row r="21" spans="1:20" s="6" customFormat="1" ht="18.75" x14ac:dyDescent="0.15">
      <c r="A21" s="15">
        <v>4</v>
      </c>
      <c r="B21" s="44"/>
      <c r="C21" s="13" t="s">
        <v>45</v>
      </c>
      <c r="D21" s="14">
        <v>-4.46</v>
      </c>
      <c r="E21" s="14">
        <v>-3.39</v>
      </c>
      <c r="F21" s="14">
        <v>-0.62</v>
      </c>
      <c r="G21" s="14">
        <v>-0.45</v>
      </c>
      <c r="H21" s="14">
        <v>0</v>
      </c>
      <c r="I21" s="14">
        <v>0</v>
      </c>
      <c r="J21" s="14">
        <v>0</v>
      </c>
      <c r="K21" s="14">
        <v>-8</v>
      </c>
      <c r="L21" s="14">
        <v>0</v>
      </c>
      <c r="M21" s="14">
        <v>0</v>
      </c>
      <c r="N21" s="14">
        <v>-2</v>
      </c>
      <c r="O21" s="14">
        <v>-6</v>
      </c>
      <c r="P21" s="14">
        <v>0</v>
      </c>
      <c r="Q21" s="14">
        <v>0</v>
      </c>
      <c r="R21" s="14">
        <v>0</v>
      </c>
      <c r="S21" s="14">
        <f t="shared" si="0"/>
        <v>87.54</v>
      </c>
      <c r="T21" s="5">
        <v>42</v>
      </c>
    </row>
    <row r="22" spans="1:20" s="15" customFormat="1" ht="18.75" x14ac:dyDescent="0.15">
      <c r="A22" s="6">
        <v>4</v>
      </c>
      <c r="B22" s="44"/>
      <c r="C22" s="5" t="s">
        <v>42</v>
      </c>
      <c r="D22" s="11">
        <v>-15.75</v>
      </c>
      <c r="E22" s="11">
        <v>0</v>
      </c>
      <c r="F22" s="11">
        <v>-0.23</v>
      </c>
      <c r="G22" s="11">
        <v>-0.45</v>
      </c>
      <c r="H22" s="11">
        <v>0</v>
      </c>
      <c r="I22" s="11">
        <v>-15.07</v>
      </c>
      <c r="J22" s="11">
        <v>0</v>
      </c>
      <c r="K22" s="11">
        <v>-6</v>
      </c>
      <c r="L22" s="11">
        <v>0</v>
      </c>
      <c r="M22" s="11">
        <v>0</v>
      </c>
      <c r="N22" s="11">
        <v>-6</v>
      </c>
      <c r="O22" s="11">
        <v>0</v>
      </c>
      <c r="P22" s="11">
        <v>-0.4</v>
      </c>
      <c r="Q22" s="11">
        <v>0</v>
      </c>
      <c r="R22" s="11">
        <v>0</v>
      </c>
      <c r="S22" s="11">
        <f t="shared" si="0"/>
        <v>77.849999999999994</v>
      </c>
      <c r="T22" s="5">
        <v>69</v>
      </c>
    </row>
    <row r="23" spans="1:20" s="15" customFormat="1" ht="18.75" x14ac:dyDescent="0.15">
      <c r="A23" s="6">
        <v>4</v>
      </c>
      <c r="B23" s="44"/>
      <c r="C23" s="5" t="s">
        <v>40</v>
      </c>
      <c r="D23" s="11">
        <v>-7.68</v>
      </c>
      <c r="E23" s="11">
        <v>-0.06</v>
      </c>
      <c r="F23" s="11">
        <v>-0.39</v>
      </c>
      <c r="G23" s="11">
        <v>-0.56000000000000005</v>
      </c>
      <c r="H23" s="11">
        <v>0</v>
      </c>
      <c r="I23" s="11">
        <v>-6.67</v>
      </c>
      <c r="J23" s="11">
        <v>0</v>
      </c>
      <c r="K23" s="11">
        <v>-13</v>
      </c>
      <c r="L23" s="11">
        <v>-6</v>
      </c>
      <c r="M23" s="11">
        <v>-3</v>
      </c>
      <c r="N23" s="11">
        <v>0</v>
      </c>
      <c r="O23" s="11">
        <v>-4</v>
      </c>
      <c r="P23" s="11">
        <v>-2</v>
      </c>
      <c r="Q23" s="11">
        <v>0</v>
      </c>
      <c r="R23" s="11">
        <v>0</v>
      </c>
      <c r="S23" s="11">
        <f t="shared" si="0"/>
        <v>77.319999999999993</v>
      </c>
      <c r="T23" s="5">
        <v>72</v>
      </c>
    </row>
    <row r="24" spans="1:20" s="6" customFormat="1" ht="18.75" x14ac:dyDescent="0.15">
      <c r="A24" s="6">
        <v>4</v>
      </c>
      <c r="B24" s="45"/>
      <c r="C24" s="5" t="s">
        <v>47</v>
      </c>
      <c r="D24" s="11">
        <v>-20.7</v>
      </c>
      <c r="E24" s="11">
        <v>0</v>
      </c>
      <c r="F24" s="11">
        <v>0</v>
      </c>
      <c r="G24" s="11">
        <v>-0.7</v>
      </c>
      <c r="H24" s="11">
        <v>0</v>
      </c>
      <c r="I24" s="11">
        <v>-20</v>
      </c>
      <c r="J24" s="11">
        <v>0</v>
      </c>
      <c r="K24" s="11">
        <v>-2</v>
      </c>
      <c r="L24" s="11">
        <v>0</v>
      </c>
      <c r="M24" s="11">
        <v>0</v>
      </c>
      <c r="N24" s="11">
        <v>0</v>
      </c>
      <c r="O24" s="11">
        <v>-2</v>
      </c>
      <c r="P24" s="11">
        <v>-2.8</v>
      </c>
      <c r="Q24" s="11">
        <v>0</v>
      </c>
      <c r="R24" s="11">
        <v>0</v>
      </c>
      <c r="S24" s="11">
        <f t="shared" si="0"/>
        <v>74.5</v>
      </c>
      <c r="T24" s="5">
        <v>75</v>
      </c>
    </row>
    <row r="25" spans="1:20" s="6" customFormat="1" ht="18.75" x14ac:dyDescent="0.15">
      <c r="A25" s="6">
        <v>5</v>
      </c>
      <c r="B25" s="43" t="s">
        <v>131</v>
      </c>
      <c r="C25" s="5" t="s">
        <v>114</v>
      </c>
      <c r="D25" s="11">
        <v>-2.2400000000000002</v>
      </c>
      <c r="E25" s="11">
        <v>0</v>
      </c>
      <c r="F25" s="11">
        <v>0</v>
      </c>
      <c r="G25" s="11">
        <v>-2.2400000000000002</v>
      </c>
      <c r="H25" s="11">
        <v>0</v>
      </c>
      <c r="I25" s="11">
        <v>0</v>
      </c>
      <c r="J25" s="11">
        <v>0</v>
      </c>
      <c r="K25" s="11">
        <v>-2</v>
      </c>
      <c r="L25" s="11">
        <v>0</v>
      </c>
      <c r="M25" s="11">
        <v>0</v>
      </c>
      <c r="N25" s="11">
        <v>0</v>
      </c>
      <c r="O25" s="11">
        <v>-2</v>
      </c>
      <c r="P25" s="11">
        <v>0</v>
      </c>
      <c r="Q25" s="11">
        <v>0</v>
      </c>
      <c r="R25" s="11">
        <v>0</v>
      </c>
      <c r="S25" s="11">
        <f t="shared" si="0"/>
        <v>95.76</v>
      </c>
      <c r="T25" s="5">
        <v>8</v>
      </c>
    </row>
    <row r="26" spans="1:20" s="6" customFormat="1" ht="18.75" x14ac:dyDescent="0.15">
      <c r="A26" s="6">
        <v>5</v>
      </c>
      <c r="B26" s="44"/>
      <c r="C26" s="5" t="s">
        <v>110</v>
      </c>
      <c r="D26" s="11">
        <v>-1.64</v>
      </c>
      <c r="E26" s="11">
        <v>0</v>
      </c>
      <c r="F26" s="11">
        <v>-0.11</v>
      </c>
      <c r="G26" s="11">
        <v>-1.53</v>
      </c>
      <c r="H26" s="11">
        <v>0</v>
      </c>
      <c r="I26" s="11">
        <v>0</v>
      </c>
      <c r="J26" s="11">
        <v>0</v>
      </c>
      <c r="K26" s="11">
        <v>-3</v>
      </c>
      <c r="L26" s="11">
        <v>0</v>
      </c>
      <c r="M26" s="11">
        <v>0</v>
      </c>
      <c r="N26" s="11">
        <v>0</v>
      </c>
      <c r="O26" s="11">
        <v>-3</v>
      </c>
      <c r="P26" s="11">
        <v>0</v>
      </c>
      <c r="Q26" s="11">
        <v>0</v>
      </c>
      <c r="R26" s="11">
        <v>0</v>
      </c>
      <c r="S26" s="11">
        <f t="shared" si="0"/>
        <v>95.36</v>
      </c>
      <c r="T26" s="5">
        <v>10</v>
      </c>
    </row>
    <row r="27" spans="1:20" s="6" customFormat="1" ht="18.75" x14ac:dyDescent="0.15">
      <c r="A27" s="6">
        <v>5</v>
      </c>
      <c r="B27" s="44"/>
      <c r="C27" s="5" t="s">
        <v>111</v>
      </c>
      <c r="D27" s="11">
        <v>-2.06</v>
      </c>
      <c r="E27" s="11">
        <v>0</v>
      </c>
      <c r="F27" s="11">
        <v>-0.56000000000000005</v>
      </c>
      <c r="G27" s="11">
        <v>-1.5</v>
      </c>
      <c r="H27" s="11">
        <v>0</v>
      </c>
      <c r="I27" s="11">
        <v>0</v>
      </c>
      <c r="J27" s="11">
        <v>0</v>
      </c>
      <c r="K27" s="11">
        <v>-4</v>
      </c>
      <c r="L27" s="11">
        <v>0</v>
      </c>
      <c r="M27" s="11">
        <v>0</v>
      </c>
      <c r="N27" s="11">
        <v>-2</v>
      </c>
      <c r="O27" s="11">
        <v>-2</v>
      </c>
      <c r="P27" s="11">
        <v>0</v>
      </c>
      <c r="Q27" s="11">
        <v>0</v>
      </c>
      <c r="R27" s="11">
        <v>0</v>
      </c>
      <c r="S27" s="11">
        <f t="shared" si="0"/>
        <v>93.94</v>
      </c>
      <c r="T27" s="5">
        <v>15</v>
      </c>
    </row>
    <row r="28" spans="1:20" s="6" customFormat="1" ht="18.75" x14ac:dyDescent="0.15">
      <c r="A28" s="6">
        <v>5</v>
      </c>
      <c r="B28" s="44"/>
      <c r="C28" s="5" t="s">
        <v>112</v>
      </c>
      <c r="D28" s="11">
        <v>-2.92</v>
      </c>
      <c r="E28" s="11">
        <v>-0.79</v>
      </c>
      <c r="F28" s="11">
        <v>-0.57999999999999996</v>
      </c>
      <c r="G28" s="11">
        <v>-1.55</v>
      </c>
      <c r="H28" s="11">
        <v>0</v>
      </c>
      <c r="I28" s="11">
        <v>0</v>
      </c>
      <c r="J28" s="11">
        <v>0</v>
      </c>
      <c r="K28" s="11">
        <v>-4</v>
      </c>
      <c r="L28" s="11">
        <v>0</v>
      </c>
      <c r="M28" s="11">
        <v>-1</v>
      </c>
      <c r="N28" s="11">
        <v>0</v>
      </c>
      <c r="O28" s="11">
        <v>-3</v>
      </c>
      <c r="P28" s="11">
        <v>0</v>
      </c>
      <c r="Q28" s="11">
        <v>0</v>
      </c>
      <c r="R28" s="11">
        <v>0</v>
      </c>
      <c r="S28" s="11">
        <f t="shared" si="0"/>
        <v>93.08</v>
      </c>
      <c r="T28" s="5">
        <v>20</v>
      </c>
    </row>
    <row r="29" spans="1:20" s="6" customFormat="1" ht="18.75" x14ac:dyDescent="0.15">
      <c r="A29" s="6">
        <v>5</v>
      </c>
      <c r="B29" s="44"/>
      <c r="C29" s="5" t="s">
        <v>115</v>
      </c>
      <c r="D29" s="11">
        <v>-4.99</v>
      </c>
      <c r="E29" s="11">
        <v>0</v>
      </c>
      <c r="F29" s="11">
        <v>0</v>
      </c>
      <c r="G29" s="11">
        <v>-2.99</v>
      </c>
      <c r="H29" s="11">
        <v>-2</v>
      </c>
      <c r="I29" s="11">
        <v>0</v>
      </c>
      <c r="J29" s="11">
        <v>0</v>
      </c>
      <c r="K29" s="11">
        <v>-2</v>
      </c>
      <c r="L29" s="11">
        <v>0</v>
      </c>
      <c r="M29" s="11">
        <v>0</v>
      </c>
      <c r="N29" s="11">
        <v>0</v>
      </c>
      <c r="O29" s="11">
        <v>-2</v>
      </c>
      <c r="P29" s="11">
        <v>0</v>
      </c>
      <c r="Q29" s="11">
        <v>0</v>
      </c>
      <c r="R29" s="11">
        <v>0</v>
      </c>
      <c r="S29" s="11">
        <f t="shared" si="0"/>
        <v>93.01</v>
      </c>
      <c r="T29" s="5">
        <v>21</v>
      </c>
    </row>
    <row r="30" spans="1:20" s="6" customFormat="1" ht="18.75" x14ac:dyDescent="0.15">
      <c r="A30" s="6">
        <v>5</v>
      </c>
      <c r="B30" s="44"/>
      <c r="C30" s="5" t="s">
        <v>113</v>
      </c>
      <c r="D30" s="11">
        <v>-2.23</v>
      </c>
      <c r="E30" s="11">
        <v>0</v>
      </c>
      <c r="F30" s="11">
        <v>-0.13</v>
      </c>
      <c r="G30" s="11">
        <v>-2.1</v>
      </c>
      <c r="H30" s="11">
        <v>0</v>
      </c>
      <c r="I30" s="11">
        <v>0</v>
      </c>
      <c r="J30" s="11">
        <v>0</v>
      </c>
      <c r="K30" s="11">
        <v>-3</v>
      </c>
      <c r="L30" s="11">
        <v>0</v>
      </c>
      <c r="M30" s="11">
        <v>0</v>
      </c>
      <c r="N30" s="11">
        <v>0</v>
      </c>
      <c r="O30" s="11">
        <v>-3</v>
      </c>
      <c r="P30" s="11">
        <v>-1</v>
      </c>
      <c r="Q30" s="11">
        <v>-1</v>
      </c>
      <c r="R30" s="11">
        <v>0</v>
      </c>
      <c r="S30" s="11">
        <f t="shared" si="0"/>
        <v>92.77</v>
      </c>
      <c r="T30" s="5">
        <v>23</v>
      </c>
    </row>
    <row r="31" spans="1:20" s="6" customFormat="1" ht="18.75" x14ac:dyDescent="0.15">
      <c r="A31" s="6">
        <v>5</v>
      </c>
      <c r="B31" s="44"/>
      <c r="C31" s="5" t="s">
        <v>116</v>
      </c>
      <c r="D31" s="11">
        <v>-2.66</v>
      </c>
      <c r="E31" s="11">
        <v>0</v>
      </c>
      <c r="F31" s="11">
        <v>-0.7</v>
      </c>
      <c r="G31" s="11">
        <v>-1.96</v>
      </c>
      <c r="H31" s="11">
        <v>0</v>
      </c>
      <c r="I31" s="11">
        <v>0</v>
      </c>
      <c r="J31" s="11">
        <v>0</v>
      </c>
      <c r="K31" s="11">
        <v>-5</v>
      </c>
      <c r="L31" s="11">
        <v>0</v>
      </c>
      <c r="M31" s="11">
        <v>-1</v>
      </c>
      <c r="N31" s="11">
        <v>0</v>
      </c>
      <c r="O31" s="11">
        <v>-4</v>
      </c>
      <c r="P31" s="11">
        <v>-1.2</v>
      </c>
      <c r="Q31" s="11">
        <v>0</v>
      </c>
      <c r="R31" s="11">
        <v>0</v>
      </c>
      <c r="S31" s="11">
        <f t="shared" si="0"/>
        <v>91.14</v>
      </c>
      <c r="T31" s="5">
        <v>30</v>
      </c>
    </row>
    <row r="32" spans="1:20" s="6" customFormat="1" ht="18.75" x14ac:dyDescent="0.15">
      <c r="A32" s="6">
        <v>5</v>
      </c>
      <c r="B32" s="44"/>
      <c r="C32" s="5" t="s">
        <v>109</v>
      </c>
      <c r="D32" s="11">
        <v>-11.44</v>
      </c>
      <c r="E32" s="11">
        <v>0</v>
      </c>
      <c r="F32" s="11">
        <v>-0.34</v>
      </c>
      <c r="G32" s="11">
        <v>-2.1</v>
      </c>
      <c r="H32" s="11">
        <v>-9</v>
      </c>
      <c r="I32" s="11">
        <v>0</v>
      </c>
      <c r="J32" s="11">
        <v>0</v>
      </c>
      <c r="K32" s="11">
        <v>-3</v>
      </c>
      <c r="L32" s="11">
        <v>0</v>
      </c>
      <c r="M32" s="11">
        <v>0</v>
      </c>
      <c r="N32" s="11">
        <v>-2</v>
      </c>
      <c r="O32" s="11">
        <v>-1</v>
      </c>
      <c r="P32" s="11">
        <v>-2</v>
      </c>
      <c r="Q32" s="11">
        <v>0</v>
      </c>
      <c r="R32" s="11">
        <v>0</v>
      </c>
      <c r="S32" s="11">
        <f t="shared" si="0"/>
        <v>83.56</v>
      </c>
      <c r="T32" s="5">
        <v>57</v>
      </c>
    </row>
    <row r="33" spans="1:20" s="6" customFormat="1" ht="18.75" x14ac:dyDescent="0.15">
      <c r="A33" s="6">
        <v>5</v>
      </c>
      <c r="B33" s="45"/>
      <c r="C33" s="5" t="s">
        <v>117</v>
      </c>
      <c r="D33" s="11">
        <v>-15.61</v>
      </c>
      <c r="E33" s="11">
        <v>0</v>
      </c>
      <c r="F33" s="11">
        <v>0</v>
      </c>
      <c r="G33" s="11">
        <v>-2.11</v>
      </c>
      <c r="H33" s="11">
        <v>-13.5</v>
      </c>
      <c r="I33" s="11">
        <v>0</v>
      </c>
      <c r="J33" s="11">
        <v>0</v>
      </c>
      <c r="K33" s="11">
        <v>-3</v>
      </c>
      <c r="L33" s="11">
        <v>0</v>
      </c>
      <c r="M33" s="11">
        <v>0</v>
      </c>
      <c r="N33" s="11">
        <v>0</v>
      </c>
      <c r="O33" s="11">
        <v>-3</v>
      </c>
      <c r="P33" s="11">
        <v>-2</v>
      </c>
      <c r="Q33" s="11">
        <v>-2</v>
      </c>
      <c r="R33" s="11">
        <v>0</v>
      </c>
      <c r="S33" s="11">
        <f t="shared" si="0"/>
        <v>77.39</v>
      </c>
      <c r="T33" s="5">
        <v>71</v>
      </c>
    </row>
    <row r="34" spans="1:20" s="6" customFormat="1" ht="18.75" x14ac:dyDescent="0.15">
      <c r="A34" s="6">
        <v>6</v>
      </c>
      <c r="B34" s="43" t="s">
        <v>130</v>
      </c>
      <c r="C34" s="5" t="s">
        <v>104</v>
      </c>
      <c r="D34" s="11">
        <v>-2.37</v>
      </c>
      <c r="E34" s="11">
        <v>0</v>
      </c>
      <c r="F34" s="11">
        <v>-1.35</v>
      </c>
      <c r="G34" s="11">
        <v>-1.02</v>
      </c>
      <c r="H34" s="11">
        <v>0</v>
      </c>
      <c r="I34" s="11">
        <v>0</v>
      </c>
      <c r="J34" s="11">
        <v>0</v>
      </c>
      <c r="K34" s="11">
        <v>-2</v>
      </c>
      <c r="L34" s="11">
        <v>0</v>
      </c>
      <c r="M34" s="11">
        <v>0</v>
      </c>
      <c r="N34" s="11">
        <v>0</v>
      </c>
      <c r="O34" s="11">
        <v>-2</v>
      </c>
      <c r="P34" s="11">
        <v>0</v>
      </c>
      <c r="Q34" s="11">
        <v>0</v>
      </c>
      <c r="R34" s="11">
        <v>0</v>
      </c>
      <c r="S34" s="11">
        <f t="shared" si="0"/>
        <v>95.63</v>
      </c>
      <c r="T34" s="5">
        <v>9</v>
      </c>
    </row>
    <row r="35" spans="1:20" s="6" customFormat="1" ht="18.75" x14ac:dyDescent="0.15">
      <c r="A35" s="6">
        <v>6</v>
      </c>
      <c r="B35" s="44"/>
      <c r="C35" s="5" t="s">
        <v>103</v>
      </c>
      <c r="D35" s="11">
        <v>-1.19</v>
      </c>
      <c r="E35" s="11">
        <v>-0.18</v>
      </c>
      <c r="F35" s="11">
        <v>-0.46</v>
      </c>
      <c r="G35" s="11">
        <v>-0.55000000000000004</v>
      </c>
      <c r="H35" s="11">
        <v>0</v>
      </c>
      <c r="I35" s="11">
        <v>0</v>
      </c>
      <c r="J35" s="11">
        <v>0</v>
      </c>
      <c r="K35" s="11">
        <v>-5</v>
      </c>
      <c r="L35" s="11">
        <v>0</v>
      </c>
      <c r="M35" s="11">
        <v>0</v>
      </c>
      <c r="N35" s="11">
        <v>0</v>
      </c>
      <c r="O35" s="11">
        <v>-5</v>
      </c>
      <c r="P35" s="11">
        <v>-1</v>
      </c>
      <c r="Q35" s="11">
        <v>0</v>
      </c>
      <c r="R35" s="11">
        <v>0</v>
      </c>
      <c r="S35" s="11">
        <f t="shared" si="0"/>
        <v>92.81</v>
      </c>
      <c r="T35" s="5">
        <v>22</v>
      </c>
    </row>
    <row r="36" spans="1:20" s="6" customFormat="1" ht="18.75" x14ac:dyDescent="0.15">
      <c r="A36" s="6">
        <v>6</v>
      </c>
      <c r="B36" s="44"/>
      <c r="C36" s="5" t="s">
        <v>100</v>
      </c>
      <c r="D36" s="11">
        <v>-2.74</v>
      </c>
      <c r="E36" s="11">
        <v>0</v>
      </c>
      <c r="F36" s="11">
        <v>-1.27</v>
      </c>
      <c r="G36" s="11">
        <v>-0.72</v>
      </c>
      <c r="H36" s="11">
        <v>0</v>
      </c>
      <c r="I36" s="11">
        <v>-0.57999999999999996</v>
      </c>
      <c r="J36" s="11">
        <v>-0.17</v>
      </c>
      <c r="K36" s="11">
        <v>-5</v>
      </c>
      <c r="L36" s="11">
        <v>0</v>
      </c>
      <c r="M36" s="11">
        <v>0</v>
      </c>
      <c r="N36" s="11">
        <v>0</v>
      </c>
      <c r="O36" s="11">
        <v>-5</v>
      </c>
      <c r="P36" s="11">
        <v>0</v>
      </c>
      <c r="Q36" s="11">
        <v>0</v>
      </c>
      <c r="R36" s="11">
        <v>0</v>
      </c>
      <c r="S36" s="11">
        <f t="shared" si="0"/>
        <v>92.26</v>
      </c>
      <c r="T36" s="5">
        <v>27</v>
      </c>
    </row>
    <row r="37" spans="1:20" s="6" customFormat="1" ht="18.75" x14ac:dyDescent="0.15">
      <c r="A37" s="15">
        <v>6</v>
      </c>
      <c r="B37" s="44"/>
      <c r="C37" s="5" t="s">
        <v>101</v>
      </c>
      <c r="D37" s="11">
        <v>-2.27</v>
      </c>
      <c r="E37" s="11">
        <v>-0.21</v>
      </c>
      <c r="F37" s="11">
        <v>-0.82</v>
      </c>
      <c r="G37" s="11">
        <v>-1.24</v>
      </c>
      <c r="H37" s="11">
        <v>0</v>
      </c>
      <c r="I37" s="11">
        <v>0</v>
      </c>
      <c r="J37" s="11">
        <v>0</v>
      </c>
      <c r="K37" s="11">
        <v>-8</v>
      </c>
      <c r="L37" s="11">
        <v>0</v>
      </c>
      <c r="M37" s="11">
        <v>0</v>
      </c>
      <c r="N37" s="11">
        <v>-2</v>
      </c>
      <c r="O37" s="11">
        <v>-6</v>
      </c>
      <c r="P37" s="11">
        <v>-1</v>
      </c>
      <c r="Q37" s="11">
        <v>0</v>
      </c>
      <c r="R37" s="11">
        <v>0</v>
      </c>
      <c r="S37" s="11">
        <f t="shared" ref="S37:S68" si="1">100+D37+K37+P37+Q37+R37</f>
        <v>88.73</v>
      </c>
      <c r="T37" s="5">
        <v>39</v>
      </c>
    </row>
    <row r="38" spans="1:20" s="6" customFormat="1" ht="18.75" x14ac:dyDescent="0.15">
      <c r="A38" s="15">
        <v>6</v>
      </c>
      <c r="B38" s="44"/>
      <c r="C38" s="5" t="s">
        <v>106</v>
      </c>
      <c r="D38" s="11">
        <v>-8.66</v>
      </c>
      <c r="E38" s="11">
        <v>-0.11</v>
      </c>
      <c r="F38" s="11">
        <v>-1.49</v>
      </c>
      <c r="G38" s="11">
        <v>-1.06</v>
      </c>
      <c r="H38" s="11">
        <v>-6</v>
      </c>
      <c r="I38" s="11">
        <v>0</v>
      </c>
      <c r="J38" s="11">
        <v>0</v>
      </c>
      <c r="K38" s="11">
        <v>-4</v>
      </c>
      <c r="L38" s="11">
        <v>0</v>
      </c>
      <c r="M38" s="11">
        <v>0</v>
      </c>
      <c r="N38" s="11">
        <v>0</v>
      </c>
      <c r="O38" s="11">
        <v>-4</v>
      </c>
      <c r="P38" s="11">
        <v>0</v>
      </c>
      <c r="Q38" s="11">
        <v>0</v>
      </c>
      <c r="R38" s="11">
        <v>0</v>
      </c>
      <c r="S38" s="11">
        <f t="shared" si="1"/>
        <v>87.34</v>
      </c>
      <c r="T38" s="5">
        <v>45</v>
      </c>
    </row>
    <row r="39" spans="1:20" s="6" customFormat="1" ht="18.75" x14ac:dyDescent="0.15">
      <c r="A39" s="6">
        <v>6</v>
      </c>
      <c r="B39" s="44"/>
      <c r="C39" s="5" t="s">
        <v>108</v>
      </c>
      <c r="D39" s="11">
        <v>-3.67</v>
      </c>
      <c r="E39" s="11">
        <v>0</v>
      </c>
      <c r="F39" s="11">
        <v>-1.78</v>
      </c>
      <c r="G39" s="11">
        <v>-1.89</v>
      </c>
      <c r="H39" s="11">
        <v>0</v>
      </c>
      <c r="I39" s="11">
        <v>0</v>
      </c>
      <c r="J39" s="11">
        <v>0</v>
      </c>
      <c r="K39" s="11">
        <v>-9</v>
      </c>
      <c r="L39" s="11">
        <v>0</v>
      </c>
      <c r="M39" s="11">
        <v>-5</v>
      </c>
      <c r="N39" s="11">
        <v>0</v>
      </c>
      <c r="O39" s="11">
        <v>-4</v>
      </c>
      <c r="P39" s="11">
        <v>0</v>
      </c>
      <c r="Q39" s="11">
        <v>0</v>
      </c>
      <c r="R39" s="11">
        <v>0</v>
      </c>
      <c r="S39" s="11">
        <f t="shared" si="1"/>
        <v>87.33</v>
      </c>
      <c r="T39" s="5">
        <v>46</v>
      </c>
    </row>
    <row r="40" spans="1:20" s="6" customFormat="1" ht="18.75" x14ac:dyDescent="0.15">
      <c r="A40" s="6">
        <v>6</v>
      </c>
      <c r="B40" s="44"/>
      <c r="C40" s="5" t="s">
        <v>102</v>
      </c>
      <c r="D40" s="11">
        <v>-2.89</v>
      </c>
      <c r="E40" s="11">
        <v>0</v>
      </c>
      <c r="F40" s="11">
        <v>-1.67</v>
      </c>
      <c r="G40" s="11">
        <v>-1.22</v>
      </c>
      <c r="H40" s="11">
        <v>0</v>
      </c>
      <c r="I40" s="11">
        <v>0</v>
      </c>
      <c r="J40" s="11">
        <v>0</v>
      </c>
      <c r="K40" s="11">
        <v>-9</v>
      </c>
      <c r="L40" s="11">
        <v>0</v>
      </c>
      <c r="M40" s="11">
        <v>-5</v>
      </c>
      <c r="N40" s="11">
        <v>0</v>
      </c>
      <c r="O40" s="11">
        <v>-4</v>
      </c>
      <c r="P40" s="11">
        <v>-1</v>
      </c>
      <c r="Q40" s="11">
        <v>0</v>
      </c>
      <c r="R40" s="11">
        <v>0</v>
      </c>
      <c r="S40" s="11">
        <f t="shared" si="1"/>
        <v>87.11</v>
      </c>
      <c r="T40" s="5">
        <v>47</v>
      </c>
    </row>
    <row r="41" spans="1:20" s="6" customFormat="1" ht="18.75" x14ac:dyDescent="0.15">
      <c r="A41" s="6">
        <v>6</v>
      </c>
      <c r="B41" s="44"/>
      <c r="C41" s="5" t="s">
        <v>105</v>
      </c>
      <c r="D41" s="11">
        <v>-14.09</v>
      </c>
      <c r="E41" s="11">
        <v>0</v>
      </c>
      <c r="F41" s="11">
        <v>-1.01</v>
      </c>
      <c r="G41" s="11">
        <v>-2.58</v>
      </c>
      <c r="H41" s="11">
        <v>-10.5</v>
      </c>
      <c r="I41" s="11">
        <v>0</v>
      </c>
      <c r="J41" s="11">
        <v>0</v>
      </c>
      <c r="K41" s="11">
        <v>-2</v>
      </c>
      <c r="L41" s="11">
        <v>0</v>
      </c>
      <c r="M41" s="11">
        <v>0</v>
      </c>
      <c r="N41" s="11">
        <v>0</v>
      </c>
      <c r="O41" s="11">
        <v>-2</v>
      </c>
      <c r="P41" s="11">
        <v>0</v>
      </c>
      <c r="Q41" s="11">
        <v>0</v>
      </c>
      <c r="R41" s="11">
        <v>0</v>
      </c>
      <c r="S41" s="11">
        <f t="shared" si="1"/>
        <v>83.91</v>
      </c>
      <c r="T41" s="5">
        <v>55</v>
      </c>
    </row>
    <row r="42" spans="1:20" s="6" customFormat="1" ht="18.75" x14ac:dyDescent="0.15">
      <c r="A42" s="15">
        <v>6</v>
      </c>
      <c r="B42" s="45"/>
      <c r="C42" s="5" t="s">
        <v>107</v>
      </c>
      <c r="D42" s="11">
        <v>-15.07</v>
      </c>
      <c r="E42" s="11">
        <v>-0.03</v>
      </c>
      <c r="F42" s="11">
        <v>-1.1399999999999999</v>
      </c>
      <c r="G42" s="11">
        <v>-0.9</v>
      </c>
      <c r="H42" s="11">
        <v>-8</v>
      </c>
      <c r="I42" s="11">
        <v>-5</v>
      </c>
      <c r="J42" s="11">
        <v>0</v>
      </c>
      <c r="K42" s="11">
        <v>-2</v>
      </c>
      <c r="L42" s="11">
        <v>0</v>
      </c>
      <c r="M42" s="11">
        <v>-1</v>
      </c>
      <c r="N42" s="11">
        <v>0</v>
      </c>
      <c r="O42" s="11">
        <v>-1</v>
      </c>
      <c r="P42" s="11">
        <v>0</v>
      </c>
      <c r="Q42" s="11">
        <v>0</v>
      </c>
      <c r="R42" s="11">
        <v>0</v>
      </c>
      <c r="S42" s="11">
        <f t="shared" si="1"/>
        <v>82.93</v>
      </c>
      <c r="T42" s="5">
        <v>60</v>
      </c>
    </row>
    <row r="43" spans="1:20" s="15" customFormat="1" ht="18.75" x14ac:dyDescent="0.15">
      <c r="A43" s="6">
        <v>7</v>
      </c>
      <c r="B43" s="46" t="s">
        <v>127</v>
      </c>
      <c r="C43" s="16" t="s">
        <v>81</v>
      </c>
      <c r="D43" s="14">
        <v>-1.45</v>
      </c>
      <c r="E43" s="14">
        <v>0</v>
      </c>
      <c r="F43" s="14">
        <v>-0.66</v>
      </c>
      <c r="G43" s="14">
        <v>-0.71</v>
      </c>
      <c r="H43" s="14">
        <v>0</v>
      </c>
      <c r="I43" s="14">
        <v>-0.08</v>
      </c>
      <c r="J43" s="14">
        <v>0</v>
      </c>
      <c r="K43" s="14">
        <v>-2</v>
      </c>
      <c r="L43" s="14">
        <v>-2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f t="shared" si="1"/>
        <v>96.55</v>
      </c>
      <c r="T43" s="5">
        <v>2</v>
      </c>
    </row>
    <row r="44" spans="1:20" s="15" customFormat="1" ht="18.75" x14ac:dyDescent="0.15">
      <c r="A44" s="6">
        <v>7</v>
      </c>
      <c r="B44" s="47"/>
      <c r="C44" s="16" t="s">
        <v>79</v>
      </c>
      <c r="D44" s="14">
        <v>-1.66</v>
      </c>
      <c r="E44" s="14">
        <v>-7.0000000000000007E-2</v>
      </c>
      <c r="F44" s="14">
        <v>-0.31</v>
      </c>
      <c r="G44" s="14">
        <v>-1.28</v>
      </c>
      <c r="H44" s="14">
        <v>0</v>
      </c>
      <c r="I44" s="14">
        <v>0</v>
      </c>
      <c r="J44" s="14">
        <v>0</v>
      </c>
      <c r="K44" s="14">
        <v>-2</v>
      </c>
      <c r="L44" s="14">
        <v>0</v>
      </c>
      <c r="M44" s="14">
        <v>0</v>
      </c>
      <c r="N44" s="14">
        <v>-2</v>
      </c>
      <c r="O44" s="14">
        <v>0</v>
      </c>
      <c r="P44" s="14">
        <v>0</v>
      </c>
      <c r="Q44" s="14">
        <v>0</v>
      </c>
      <c r="R44" s="14">
        <v>0</v>
      </c>
      <c r="S44" s="14">
        <f t="shared" si="1"/>
        <v>96.34</v>
      </c>
      <c r="T44" s="5">
        <v>3</v>
      </c>
    </row>
    <row r="45" spans="1:20" s="15" customFormat="1" ht="18.75" x14ac:dyDescent="0.15">
      <c r="A45" s="6">
        <v>7</v>
      </c>
      <c r="B45" s="47"/>
      <c r="C45" s="16" t="s">
        <v>78</v>
      </c>
      <c r="D45" s="14">
        <v>-0.94</v>
      </c>
      <c r="E45" s="14">
        <v>-0.21</v>
      </c>
      <c r="F45" s="14">
        <v>-0.19</v>
      </c>
      <c r="G45" s="14">
        <v>-0.54</v>
      </c>
      <c r="H45" s="14">
        <v>0</v>
      </c>
      <c r="I45" s="14">
        <v>0</v>
      </c>
      <c r="J45" s="14">
        <v>0</v>
      </c>
      <c r="K45" s="14">
        <v>-2</v>
      </c>
      <c r="L45" s="14">
        <v>0</v>
      </c>
      <c r="M45" s="14">
        <v>0</v>
      </c>
      <c r="N45" s="14">
        <v>0</v>
      </c>
      <c r="O45" s="14">
        <v>-2</v>
      </c>
      <c r="P45" s="14">
        <v>-1</v>
      </c>
      <c r="Q45" s="14">
        <v>0</v>
      </c>
      <c r="R45" s="14">
        <v>0</v>
      </c>
      <c r="S45" s="14">
        <f t="shared" si="1"/>
        <v>96.06</v>
      </c>
      <c r="T45" s="5">
        <v>4</v>
      </c>
    </row>
    <row r="46" spans="1:20" s="15" customFormat="1" ht="18.75" x14ac:dyDescent="0.15">
      <c r="A46" s="6">
        <v>7</v>
      </c>
      <c r="B46" s="47"/>
      <c r="C46" s="16" t="s">
        <v>84</v>
      </c>
      <c r="D46" s="14">
        <v>-2.14</v>
      </c>
      <c r="E46" s="14">
        <v>-0.16</v>
      </c>
      <c r="F46" s="14">
        <v>-0.93</v>
      </c>
      <c r="G46" s="14">
        <v>-1.05</v>
      </c>
      <c r="H46" s="14">
        <v>0</v>
      </c>
      <c r="I46" s="14">
        <v>0</v>
      </c>
      <c r="J46" s="14">
        <v>0</v>
      </c>
      <c r="K46" s="14">
        <v>-2</v>
      </c>
      <c r="L46" s="14">
        <v>0</v>
      </c>
      <c r="M46" s="14">
        <v>0</v>
      </c>
      <c r="N46" s="14">
        <v>0</v>
      </c>
      <c r="O46" s="14">
        <v>-2</v>
      </c>
      <c r="P46" s="14">
        <v>0</v>
      </c>
      <c r="Q46" s="14">
        <v>0</v>
      </c>
      <c r="R46" s="14">
        <v>0</v>
      </c>
      <c r="S46" s="14">
        <f t="shared" si="1"/>
        <v>95.86</v>
      </c>
      <c r="T46" s="5">
        <v>6</v>
      </c>
    </row>
    <row r="47" spans="1:20" s="15" customFormat="1" ht="18.75" x14ac:dyDescent="0.15">
      <c r="A47" s="6">
        <v>7</v>
      </c>
      <c r="B47" s="47"/>
      <c r="C47" s="16" t="s">
        <v>80</v>
      </c>
      <c r="D47" s="14">
        <v>-3.4</v>
      </c>
      <c r="E47" s="14">
        <v>-0.51</v>
      </c>
      <c r="F47" s="14">
        <v>-2.0499999999999998</v>
      </c>
      <c r="G47" s="14">
        <v>-0.84</v>
      </c>
      <c r="H47" s="14">
        <v>0</v>
      </c>
      <c r="I47" s="14">
        <v>0</v>
      </c>
      <c r="J47" s="14">
        <v>0</v>
      </c>
      <c r="K47" s="14">
        <v>-2</v>
      </c>
      <c r="L47" s="14">
        <v>-2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f t="shared" si="1"/>
        <v>94.6</v>
      </c>
      <c r="T47" s="5">
        <v>12</v>
      </c>
    </row>
    <row r="48" spans="1:20" s="15" customFormat="1" ht="18.75" x14ac:dyDescent="0.15">
      <c r="A48" s="6">
        <v>7</v>
      </c>
      <c r="B48" s="47"/>
      <c r="C48" s="16" t="s">
        <v>82</v>
      </c>
      <c r="D48" s="14">
        <v>-2.54</v>
      </c>
      <c r="E48" s="14">
        <v>0</v>
      </c>
      <c r="F48" s="14">
        <v>-0.75</v>
      </c>
      <c r="G48" s="14">
        <v>-1.79</v>
      </c>
      <c r="H48" s="14">
        <v>0</v>
      </c>
      <c r="I48" s="14">
        <v>0</v>
      </c>
      <c r="J48" s="14">
        <v>0</v>
      </c>
      <c r="K48" s="14">
        <v>-2</v>
      </c>
      <c r="L48" s="14">
        <v>0</v>
      </c>
      <c r="M48" s="14">
        <v>0</v>
      </c>
      <c r="N48" s="14">
        <v>0</v>
      </c>
      <c r="O48" s="14">
        <v>-2</v>
      </c>
      <c r="P48" s="14">
        <v>-1</v>
      </c>
      <c r="Q48" s="14">
        <v>0</v>
      </c>
      <c r="R48" s="14">
        <v>0</v>
      </c>
      <c r="S48" s="14">
        <f t="shared" si="1"/>
        <v>94.46</v>
      </c>
      <c r="T48" s="5">
        <v>14</v>
      </c>
    </row>
    <row r="49" spans="1:20" s="15" customFormat="1" ht="18.75" x14ac:dyDescent="0.15">
      <c r="A49" s="15">
        <v>7</v>
      </c>
      <c r="B49" s="47"/>
      <c r="C49" s="16" t="s">
        <v>83</v>
      </c>
      <c r="D49" s="14">
        <v>-1.82</v>
      </c>
      <c r="E49" s="14">
        <v>0</v>
      </c>
      <c r="F49" s="14">
        <v>-0.87</v>
      </c>
      <c r="G49" s="14">
        <v>-0.66</v>
      </c>
      <c r="H49" s="14">
        <v>0</v>
      </c>
      <c r="I49" s="14">
        <v>-0.28999999999999998</v>
      </c>
      <c r="J49" s="14">
        <v>0</v>
      </c>
      <c r="K49" s="14">
        <v>-4</v>
      </c>
      <c r="L49" s="14">
        <v>0</v>
      </c>
      <c r="M49" s="14">
        <v>-2</v>
      </c>
      <c r="N49" s="14">
        <v>0</v>
      </c>
      <c r="O49" s="14">
        <v>-2</v>
      </c>
      <c r="P49" s="14">
        <v>0</v>
      </c>
      <c r="Q49" s="14">
        <v>-1</v>
      </c>
      <c r="R49" s="14">
        <v>0</v>
      </c>
      <c r="S49" s="14">
        <f t="shared" si="1"/>
        <v>93.18</v>
      </c>
      <c r="T49" s="5">
        <v>18</v>
      </c>
    </row>
    <row r="50" spans="1:20" s="15" customFormat="1" ht="18.75" x14ac:dyDescent="0.15">
      <c r="A50" s="6">
        <v>7</v>
      </c>
      <c r="B50" s="47"/>
      <c r="C50" s="16" t="s">
        <v>85</v>
      </c>
      <c r="D50" s="14">
        <v>-8.11</v>
      </c>
      <c r="E50" s="14">
        <v>0</v>
      </c>
      <c r="F50" s="14">
        <v>-0.36</v>
      </c>
      <c r="G50" s="14">
        <v>-1</v>
      </c>
      <c r="H50" s="14">
        <v>0</v>
      </c>
      <c r="I50" s="14">
        <v>-6.75</v>
      </c>
      <c r="J50" s="14">
        <v>0</v>
      </c>
      <c r="K50" s="14">
        <v>-2</v>
      </c>
      <c r="L50" s="14">
        <v>0</v>
      </c>
      <c r="M50" s="14">
        <v>0</v>
      </c>
      <c r="N50" s="14">
        <v>0</v>
      </c>
      <c r="O50" s="14">
        <v>-2</v>
      </c>
      <c r="P50" s="14">
        <v>0</v>
      </c>
      <c r="Q50" s="14">
        <v>0</v>
      </c>
      <c r="R50" s="14">
        <v>0</v>
      </c>
      <c r="S50" s="14">
        <f t="shared" si="1"/>
        <v>89.89</v>
      </c>
      <c r="T50" s="5">
        <v>35</v>
      </c>
    </row>
    <row r="51" spans="1:20" s="15" customFormat="1" ht="18.75" x14ac:dyDescent="0.15">
      <c r="A51" s="6">
        <v>7</v>
      </c>
      <c r="B51" s="48"/>
      <c r="C51" s="16" t="s">
        <v>77</v>
      </c>
      <c r="D51" s="14">
        <v>-18.36</v>
      </c>
      <c r="E51" s="14">
        <v>-0.62</v>
      </c>
      <c r="F51" s="14">
        <v>-2.1800000000000002</v>
      </c>
      <c r="G51" s="14">
        <v>-1.28</v>
      </c>
      <c r="H51" s="14">
        <v>0</v>
      </c>
      <c r="I51" s="14">
        <v>-14.28</v>
      </c>
      <c r="J51" s="14">
        <v>0</v>
      </c>
      <c r="K51" s="14">
        <v>-4</v>
      </c>
      <c r="L51" s="14">
        <v>-2</v>
      </c>
      <c r="M51" s="14">
        <v>-1</v>
      </c>
      <c r="N51" s="14">
        <v>0</v>
      </c>
      <c r="O51" s="14">
        <v>-1</v>
      </c>
      <c r="P51" s="14">
        <v>0</v>
      </c>
      <c r="Q51" s="14">
        <v>0</v>
      </c>
      <c r="R51" s="14">
        <v>0</v>
      </c>
      <c r="S51" s="14">
        <f t="shared" si="1"/>
        <v>77.64</v>
      </c>
      <c r="T51" s="5">
        <v>70</v>
      </c>
    </row>
    <row r="52" spans="1:20" s="6" customFormat="1" ht="18.75" x14ac:dyDescent="0.15">
      <c r="A52" s="15">
        <v>8</v>
      </c>
      <c r="B52" s="43" t="s">
        <v>129</v>
      </c>
      <c r="C52" s="5" t="s">
        <v>96</v>
      </c>
      <c r="D52" s="11">
        <v>-1.55</v>
      </c>
      <c r="E52" s="11">
        <v>-0.25</v>
      </c>
      <c r="F52" s="11">
        <v>-0.8</v>
      </c>
      <c r="G52" s="11">
        <v>-0.5</v>
      </c>
      <c r="H52" s="11">
        <v>0</v>
      </c>
      <c r="I52" s="11">
        <v>0</v>
      </c>
      <c r="J52" s="11">
        <v>0</v>
      </c>
      <c r="K52" s="11">
        <v>-7</v>
      </c>
      <c r="L52" s="11">
        <v>-2</v>
      </c>
      <c r="M52" s="11">
        <v>-4</v>
      </c>
      <c r="N52" s="11">
        <v>0</v>
      </c>
      <c r="O52" s="11">
        <v>-1</v>
      </c>
      <c r="P52" s="11">
        <v>-2.1</v>
      </c>
      <c r="Q52" s="11">
        <v>-2</v>
      </c>
      <c r="R52" s="11">
        <v>0</v>
      </c>
      <c r="S52" s="11">
        <f t="shared" si="1"/>
        <v>87.350000000000009</v>
      </c>
      <c r="T52" s="5">
        <v>44</v>
      </c>
    </row>
    <row r="53" spans="1:20" s="6" customFormat="1" ht="18.75" x14ac:dyDescent="0.15">
      <c r="A53" s="15">
        <v>8</v>
      </c>
      <c r="B53" s="44"/>
      <c r="C53" s="5" t="s">
        <v>97</v>
      </c>
      <c r="D53" s="11">
        <v>-0.99</v>
      </c>
      <c r="E53" s="11">
        <v>-0.19</v>
      </c>
      <c r="F53" s="11">
        <v>-0.31</v>
      </c>
      <c r="G53" s="11">
        <v>-0.49</v>
      </c>
      <c r="H53" s="11">
        <v>0</v>
      </c>
      <c r="I53" s="11">
        <v>0</v>
      </c>
      <c r="J53" s="11">
        <v>0</v>
      </c>
      <c r="K53" s="11">
        <v>-13</v>
      </c>
      <c r="L53" s="11">
        <v>-6</v>
      </c>
      <c r="M53" s="11">
        <v>-5</v>
      </c>
      <c r="N53" s="11">
        <v>0</v>
      </c>
      <c r="O53" s="11">
        <v>-2</v>
      </c>
      <c r="P53" s="11">
        <v>-3</v>
      </c>
      <c r="Q53" s="11">
        <v>0</v>
      </c>
      <c r="R53" s="11">
        <v>0</v>
      </c>
      <c r="S53" s="11">
        <f t="shared" si="1"/>
        <v>83.01</v>
      </c>
      <c r="T53" s="5">
        <v>59</v>
      </c>
    </row>
    <row r="54" spans="1:20" s="6" customFormat="1" ht="18.75" x14ac:dyDescent="0.15">
      <c r="A54" s="15">
        <v>8</v>
      </c>
      <c r="B54" s="44"/>
      <c r="C54" s="5" t="s">
        <v>98</v>
      </c>
      <c r="D54" s="11">
        <v>-0.74</v>
      </c>
      <c r="E54" s="11">
        <v>0</v>
      </c>
      <c r="F54" s="11">
        <v>-0.39</v>
      </c>
      <c r="G54" s="11">
        <v>-0.35</v>
      </c>
      <c r="H54" s="11">
        <v>0</v>
      </c>
      <c r="I54" s="11">
        <v>0</v>
      </c>
      <c r="J54" s="11">
        <v>0</v>
      </c>
      <c r="K54" s="11">
        <v>-24</v>
      </c>
      <c r="L54" s="11">
        <v>-4</v>
      </c>
      <c r="M54" s="11">
        <v>-5</v>
      </c>
      <c r="N54" s="11">
        <v>-6</v>
      </c>
      <c r="O54" s="11">
        <v>-9</v>
      </c>
      <c r="P54" s="11">
        <v>0</v>
      </c>
      <c r="Q54" s="11">
        <v>-1</v>
      </c>
      <c r="R54" s="11">
        <v>0</v>
      </c>
      <c r="S54" s="11">
        <f t="shared" si="1"/>
        <v>74.260000000000005</v>
      </c>
      <c r="T54" s="5">
        <v>76</v>
      </c>
    </row>
    <row r="55" spans="1:20" s="6" customFormat="1" ht="18.75" x14ac:dyDescent="0.15">
      <c r="A55" s="15">
        <v>8</v>
      </c>
      <c r="B55" s="45"/>
      <c r="C55" s="5" t="s">
        <v>99</v>
      </c>
      <c r="D55" s="11">
        <v>-4.4400000000000004</v>
      </c>
      <c r="E55" s="11">
        <v>-0.31</v>
      </c>
      <c r="F55" s="11">
        <v>-3.22</v>
      </c>
      <c r="G55" s="11">
        <v>-0.91</v>
      </c>
      <c r="H55" s="11">
        <v>0</v>
      </c>
      <c r="I55" s="11">
        <v>0</v>
      </c>
      <c r="J55" s="11">
        <v>0</v>
      </c>
      <c r="K55" s="11">
        <v>-34</v>
      </c>
      <c r="L55" s="11">
        <v>-6</v>
      </c>
      <c r="M55" s="11">
        <v>-20</v>
      </c>
      <c r="N55" s="11">
        <v>-6</v>
      </c>
      <c r="O55" s="11">
        <v>-2</v>
      </c>
      <c r="P55" s="11">
        <v>-9.4</v>
      </c>
      <c r="Q55" s="11">
        <v>-1</v>
      </c>
      <c r="R55" s="11">
        <v>0</v>
      </c>
      <c r="S55" s="11">
        <f t="shared" si="1"/>
        <v>51.160000000000004</v>
      </c>
      <c r="T55" s="5">
        <v>92</v>
      </c>
    </row>
    <row r="56" spans="1:20" s="6" customFormat="1" ht="18.75" x14ac:dyDescent="0.15">
      <c r="A56" s="15">
        <v>9</v>
      </c>
      <c r="B56" s="43" t="s">
        <v>119</v>
      </c>
      <c r="C56" s="5" t="s">
        <v>29</v>
      </c>
      <c r="D56" s="11">
        <v>-1.42</v>
      </c>
      <c r="E56" s="11">
        <v>-0.13</v>
      </c>
      <c r="F56" s="11">
        <v>-1.29</v>
      </c>
      <c r="G56" s="11">
        <v>0</v>
      </c>
      <c r="H56" s="11">
        <v>0</v>
      </c>
      <c r="I56" s="11">
        <v>0</v>
      </c>
      <c r="J56" s="11">
        <v>0</v>
      </c>
      <c r="K56" s="11">
        <v>-4</v>
      </c>
      <c r="L56" s="11">
        <v>0</v>
      </c>
      <c r="M56" s="11">
        <v>0</v>
      </c>
      <c r="N56" s="11">
        <v>0</v>
      </c>
      <c r="O56" s="11">
        <v>-4</v>
      </c>
      <c r="P56" s="11">
        <v>0</v>
      </c>
      <c r="Q56" s="11">
        <v>0</v>
      </c>
      <c r="R56" s="11">
        <v>0</v>
      </c>
      <c r="S56" s="11">
        <f t="shared" si="1"/>
        <v>94.58</v>
      </c>
      <c r="T56" s="5">
        <v>13</v>
      </c>
    </row>
    <row r="57" spans="1:20" s="6" customFormat="1" ht="18.75" x14ac:dyDescent="0.15">
      <c r="A57" s="15">
        <v>9</v>
      </c>
      <c r="B57" s="44"/>
      <c r="C57" s="5" t="s">
        <v>33</v>
      </c>
      <c r="D57" s="11">
        <v>-7.5</v>
      </c>
      <c r="E57" s="11">
        <v>-0.05</v>
      </c>
      <c r="F57" s="11">
        <v>-1.93</v>
      </c>
      <c r="G57" s="11">
        <v>-3.39</v>
      </c>
      <c r="H57" s="11">
        <v>0</v>
      </c>
      <c r="I57" s="11">
        <v>-2.13</v>
      </c>
      <c r="J57" s="11">
        <v>0</v>
      </c>
      <c r="K57" s="11">
        <v>-2</v>
      </c>
      <c r="L57" s="11">
        <v>0</v>
      </c>
      <c r="M57" s="11">
        <v>0</v>
      </c>
      <c r="N57" s="11">
        <v>0</v>
      </c>
      <c r="O57" s="11">
        <v>-2</v>
      </c>
      <c r="P57" s="11">
        <v>-3</v>
      </c>
      <c r="Q57" s="11">
        <v>0</v>
      </c>
      <c r="R57" s="11">
        <v>0</v>
      </c>
      <c r="S57" s="11">
        <f t="shared" si="1"/>
        <v>87.5</v>
      </c>
      <c r="T57" s="5">
        <v>43</v>
      </c>
    </row>
    <row r="58" spans="1:20" s="6" customFormat="1" ht="18.75" x14ac:dyDescent="0.15">
      <c r="A58" s="15">
        <v>9</v>
      </c>
      <c r="B58" s="44"/>
      <c r="C58" s="5" t="s">
        <v>31</v>
      </c>
      <c r="D58" s="11">
        <v>-1.5</v>
      </c>
      <c r="E58" s="11">
        <v>-7.0000000000000007E-2</v>
      </c>
      <c r="F58" s="11">
        <v>-0.51</v>
      </c>
      <c r="G58" s="11">
        <v>-0.92</v>
      </c>
      <c r="H58" s="11">
        <v>0</v>
      </c>
      <c r="I58" s="11">
        <v>0</v>
      </c>
      <c r="J58" s="11">
        <v>0</v>
      </c>
      <c r="K58" s="11">
        <v>-5</v>
      </c>
      <c r="L58" s="11">
        <v>-2</v>
      </c>
      <c r="M58" s="11">
        <v>0</v>
      </c>
      <c r="N58" s="11">
        <v>0</v>
      </c>
      <c r="O58" s="11">
        <v>-3</v>
      </c>
      <c r="P58" s="11">
        <v>-5</v>
      </c>
      <c r="Q58" s="11">
        <v>-2</v>
      </c>
      <c r="R58" s="11">
        <v>0</v>
      </c>
      <c r="S58" s="11">
        <f t="shared" si="1"/>
        <v>86.5</v>
      </c>
      <c r="T58" s="5">
        <v>49</v>
      </c>
    </row>
    <row r="59" spans="1:20" s="6" customFormat="1" ht="18.75" x14ac:dyDescent="0.15">
      <c r="A59" s="15">
        <v>9</v>
      </c>
      <c r="B59" s="44"/>
      <c r="C59" s="5" t="s">
        <v>36</v>
      </c>
      <c r="D59" s="11">
        <v>-7</v>
      </c>
      <c r="E59" s="11">
        <v>-0.1</v>
      </c>
      <c r="F59" s="11">
        <v>-2.89</v>
      </c>
      <c r="G59" s="11">
        <v>-4.01</v>
      </c>
      <c r="H59" s="11">
        <v>0</v>
      </c>
      <c r="I59" s="11">
        <v>0</v>
      </c>
      <c r="J59" s="11">
        <v>0</v>
      </c>
      <c r="K59" s="11">
        <v>-5</v>
      </c>
      <c r="L59" s="11">
        <v>-2</v>
      </c>
      <c r="M59" s="11">
        <v>-1</v>
      </c>
      <c r="N59" s="11">
        <v>0</v>
      </c>
      <c r="O59" s="11">
        <v>-2</v>
      </c>
      <c r="P59" s="11">
        <v>-3</v>
      </c>
      <c r="Q59" s="11">
        <v>0</v>
      </c>
      <c r="R59" s="11">
        <v>0</v>
      </c>
      <c r="S59" s="11">
        <f t="shared" si="1"/>
        <v>85</v>
      </c>
      <c r="T59" s="5">
        <v>53</v>
      </c>
    </row>
    <row r="60" spans="1:20" s="6" customFormat="1" ht="18.75" x14ac:dyDescent="0.15">
      <c r="A60" s="15">
        <v>9</v>
      </c>
      <c r="B60" s="44"/>
      <c r="C60" s="5" t="s">
        <v>32</v>
      </c>
      <c r="D60" s="11">
        <v>-2</v>
      </c>
      <c r="E60" s="11">
        <v>-0.09</v>
      </c>
      <c r="F60" s="11">
        <v>-0.37</v>
      </c>
      <c r="G60" s="11">
        <v>-0.94</v>
      </c>
      <c r="H60" s="11">
        <v>0</v>
      </c>
      <c r="I60" s="11">
        <v>-0.6</v>
      </c>
      <c r="J60" s="11">
        <v>0</v>
      </c>
      <c r="K60" s="11">
        <v>-8</v>
      </c>
      <c r="L60" s="11">
        <v>0</v>
      </c>
      <c r="M60" s="11">
        <v>-2</v>
      </c>
      <c r="N60" s="11">
        <v>-4</v>
      </c>
      <c r="O60" s="11">
        <v>-2</v>
      </c>
      <c r="P60" s="11">
        <v>-4</v>
      </c>
      <c r="Q60" s="11">
        <v>-2</v>
      </c>
      <c r="R60" s="11">
        <v>0</v>
      </c>
      <c r="S60" s="11">
        <f t="shared" si="1"/>
        <v>84</v>
      </c>
      <c r="T60" s="5">
        <v>54</v>
      </c>
    </row>
    <row r="61" spans="1:20" s="6" customFormat="1" ht="18.75" x14ac:dyDescent="0.15">
      <c r="A61" s="15">
        <v>9</v>
      </c>
      <c r="B61" s="44"/>
      <c r="C61" s="5" t="s">
        <v>34</v>
      </c>
      <c r="D61" s="11">
        <v>-13.19</v>
      </c>
      <c r="E61" s="11">
        <v>-0.08</v>
      </c>
      <c r="F61" s="11">
        <v>-0.81</v>
      </c>
      <c r="G61" s="11">
        <v>-0.56999999999999995</v>
      </c>
      <c r="H61" s="11">
        <v>0</v>
      </c>
      <c r="I61" s="11">
        <v>-11.73</v>
      </c>
      <c r="J61" s="11">
        <v>0</v>
      </c>
      <c r="K61" s="11">
        <v>-5</v>
      </c>
      <c r="L61" s="11">
        <v>-2</v>
      </c>
      <c r="M61" s="11">
        <v>-2</v>
      </c>
      <c r="N61" s="11">
        <v>0</v>
      </c>
      <c r="O61" s="11">
        <v>-1</v>
      </c>
      <c r="P61" s="11">
        <v>-1</v>
      </c>
      <c r="Q61" s="11">
        <v>0</v>
      </c>
      <c r="R61" s="11">
        <v>0</v>
      </c>
      <c r="S61" s="11">
        <f t="shared" si="1"/>
        <v>80.81</v>
      </c>
      <c r="T61" s="5">
        <v>62</v>
      </c>
    </row>
    <row r="62" spans="1:20" s="6" customFormat="1" ht="18.75" x14ac:dyDescent="0.15">
      <c r="A62" s="15">
        <v>9</v>
      </c>
      <c r="B62" s="44"/>
      <c r="C62" s="5" t="s">
        <v>35</v>
      </c>
      <c r="D62" s="11">
        <v>-6.41</v>
      </c>
      <c r="E62" s="11">
        <v>-0.06</v>
      </c>
      <c r="F62" s="11">
        <v>-2.63</v>
      </c>
      <c r="G62" s="11">
        <v>-1.2</v>
      </c>
      <c r="H62" s="11">
        <v>0</v>
      </c>
      <c r="I62" s="11">
        <v>-2.52</v>
      </c>
      <c r="J62" s="11">
        <v>0</v>
      </c>
      <c r="K62" s="11">
        <v>-10</v>
      </c>
      <c r="L62" s="11">
        <v>0</v>
      </c>
      <c r="M62" s="11">
        <v>-2</v>
      </c>
      <c r="N62" s="11">
        <v>-4</v>
      </c>
      <c r="O62" s="11">
        <v>-4</v>
      </c>
      <c r="P62" s="11">
        <v>-3</v>
      </c>
      <c r="Q62" s="11">
        <v>0</v>
      </c>
      <c r="R62" s="11">
        <v>0</v>
      </c>
      <c r="S62" s="11">
        <f t="shared" si="1"/>
        <v>80.59</v>
      </c>
      <c r="T62" s="5">
        <v>63</v>
      </c>
    </row>
    <row r="63" spans="1:20" s="6" customFormat="1" ht="18.75" x14ac:dyDescent="0.15">
      <c r="A63" s="15">
        <v>9</v>
      </c>
      <c r="B63" s="45"/>
      <c r="C63" s="5" t="s">
        <v>30</v>
      </c>
      <c r="D63" s="11">
        <v>-17.91</v>
      </c>
      <c r="E63" s="11">
        <v>-0.23</v>
      </c>
      <c r="F63" s="11">
        <v>-1.73</v>
      </c>
      <c r="G63" s="11">
        <v>-2.95</v>
      </c>
      <c r="H63" s="11">
        <v>0</v>
      </c>
      <c r="I63" s="11">
        <v>-13</v>
      </c>
      <c r="J63" s="11">
        <v>0</v>
      </c>
      <c r="K63" s="11">
        <v>-5</v>
      </c>
      <c r="L63" s="11">
        <v>0</v>
      </c>
      <c r="M63" s="11">
        <v>0</v>
      </c>
      <c r="N63" s="11">
        <v>0</v>
      </c>
      <c r="O63" s="11">
        <v>-5</v>
      </c>
      <c r="P63" s="11">
        <v>-4</v>
      </c>
      <c r="Q63" s="11">
        <v>-1</v>
      </c>
      <c r="R63" s="11">
        <v>0</v>
      </c>
      <c r="S63" s="11">
        <f t="shared" si="1"/>
        <v>72.09</v>
      </c>
      <c r="T63" s="5">
        <v>80</v>
      </c>
    </row>
    <row r="64" spans="1:20" s="6" customFormat="1" ht="18.75" x14ac:dyDescent="0.15">
      <c r="A64" s="6">
        <v>10</v>
      </c>
      <c r="B64" s="43" t="s">
        <v>126</v>
      </c>
      <c r="C64" s="5" t="s">
        <v>73</v>
      </c>
      <c r="D64" s="11">
        <v>-5.87</v>
      </c>
      <c r="E64" s="11">
        <v>-2.04</v>
      </c>
      <c r="F64" s="11">
        <v>-3.32</v>
      </c>
      <c r="G64" s="11">
        <v>-0.51</v>
      </c>
      <c r="H64" s="11">
        <v>0</v>
      </c>
      <c r="I64" s="11">
        <v>0</v>
      </c>
      <c r="J64" s="11">
        <v>0</v>
      </c>
      <c r="K64" s="11">
        <v>-3</v>
      </c>
      <c r="L64" s="11">
        <v>0</v>
      </c>
      <c r="M64" s="11">
        <v>-3</v>
      </c>
      <c r="N64" s="11">
        <v>0</v>
      </c>
      <c r="O64" s="11">
        <v>0</v>
      </c>
      <c r="P64" s="11">
        <v>-1</v>
      </c>
      <c r="Q64" s="11">
        <v>0</v>
      </c>
      <c r="R64" s="11">
        <v>0</v>
      </c>
      <c r="S64" s="11">
        <f t="shared" si="1"/>
        <v>90.13</v>
      </c>
      <c r="T64" s="5">
        <v>34</v>
      </c>
    </row>
    <row r="65" spans="1:20" s="6" customFormat="1" ht="18.75" x14ac:dyDescent="0.15">
      <c r="A65" s="6">
        <v>10</v>
      </c>
      <c r="B65" s="44"/>
      <c r="C65" s="5" t="s">
        <v>74</v>
      </c>
      <c r="D65" s="11">
        <v>-4.66</v>
      </c>
      <c r="E65" s="11">
        <v>-3.14</v>
      </c>
      <c r="F65" s="11">
        <v>-0.43</v>
      </c>
      <c r="G65" s="11">
        <v>-1.0900000000000001</v>
      </c>
      <c r="H65" s="11">
        <v>0</v>
      </c>
      <c r="I65" s="11">
        <v>0</v>
      </c>
      <c r="J65" s="11">
        <v>0</v>
      </c>
      <c r="K65" s="11">
        <v>-3</v>
      </c>
      <c r="L65" s="11">
        <v>-1</v>
      </c>
      <c r="M65" s="11">
        <v>-2</v>
      </c>
      <c r="N65" s="11">
        <v>0</v>
      </c>
      <c r="O65" s="11">
        <v>0</v>
      </c>
      <c r="P65" s="11">
        <v>-3.7</v>
      </c>
      <c r="Q65" s="11">
        <v>0</v>
      </c>
      <c r="R65" s="11">
        <v>-1</v>
      </c>
      <c r="S65" s="11">
        <f t="shared" si="1"/>
        <v>87.64</v>
      </c>
      <c r="T65" s="5">
        <v>41</v>
      </c>
    </row>
    <row r="66" spans="1:20" s="15" customFormat="1" ht="18.75" x14ac:dyDescent="0.15">
      <c r="A66" s="6">
        <v>10</v>
      </c>
      <c r="B66" s="44"/>
      <c r="C66" s="13" t="s">
        <v>75</v>
      </c>
      <c r="D66" s="14">
        <v>-7.99</v>
      </c>
      <c r="E66" s="14">
        <v>-3.83</v>
      </c>
      <c r="F66" s="14">
        <v>-1.5</v>
      </c>
      <c r="G66" s="14">
        <v>-2.66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-4.2</v>
      </c>
      <c r="Q66" s="14">
        <v>-1</v>
      </c>
      <c r="R66" s="14">
        <v>0</v>
      </c>
      <c r="S66" s="14">
        <f t="shared" si="1"/>
        <v>86.81</v>
      </c>
      <c r="T66" s="5">
        <v>48</v>
      </c>
    </row>
    <row r="67" spans="1:20" s="6" customFormat="1" ht="18.75" x14ac:dyDescent="0.15">
      <c r="A67" s="6">
        <v>10</v>
      </c>
      <c r="B67" s="45"/>
      <c r="C67" s="5" t="s">
        <v>76</v>
      </c>
      <c r="D67" s="11">
        <v>-10.119999999999999</v>
      </c>
      <c r="E67" s="11">
        <v>-3.18</v>
      </c>
      <c r="F67" s="11">
        <v>-5.84</v>
      </c>
      <c r="G67" s="11">
        <v>-1.1000000000000001</v>
      </c>
      <c r="H67" s="11">
        <v>0</v>
      </c>
      <c r="I67" s="11">
        <v>0</v>
      </c>
      <c r="J67" s="11">
        <v>0</v>
      </c>
      <c r="K67" s="11">
        <v>-1</v>
      </c>
      <c r="L67" s="11">
        <v>0</v>
      </c>
      <c r="M67" s="11">
        <v>-1</v>
      </c>
      <c r="N67" s="11">
        <v>0</v>
      </c>
      <c r="O67" s="11">
        <v>0</v>
      </c>
      <c r="P67" s="11">
        <v>-2.2999999999999998</v>
      </c>
      <c r="Q67" s="11">
        <v>-1</v>
      </c>
      <c r="R67" s="11">
        <v>0</v>
      </c>
      <c r="S67" s="11">
        <f t="shared" si="1"/>
        <v>85.58</v>
      </c>
      <c r="T67" s="5">
        <v>52</v>
      </c>
    </row>
    <row r="68" spans="1:20" s="6" customFormat="1" ht="18.75" x14ac:dyDescent="0.15">
      <c r="A68" s="15">
        <v>11</v>
      </c>
      <c r="B68" s="43" t="s">
        <v>128</v>
      </c>
      <c r="C68" s="5" t="s">
        <v>95</v>
      </c>
      <c r="D68" s="11">
        <v>-2.52</v>
      </c>
      <c r="E68" s="11">
        <v>0</v>
      </c>
      <c r="F68" s="11">
        <v>-1.1100000000000001</v>
      </c>
      <c r="G68" s="11">
        <v>-1.41</v>
      </c>
      <c r="H68" s="11">
        <v>0</v>
      </c>
      <c r="I68" s="11">
        <v>0</v>
      </c>
      <c r="J68" s="11">
        <v>0</v>
      </c>
      <c r="K68" s="11">
        <v>-4</v>
      </c>
      <c r="L68" s="11">
        <v>0</v>
      </c>
      <c r="M68" s="11">
        <v>0</v>
      </c>
      <c r="N68" s="11">
        <v>0</v>
      </c>
      <c r="O68" s="11">
        <v>-4</v>
      </c>
      <c r="P68" s="11">
        <v>-1</v>
      </c>
      <c r="Q68" s="11">
        <v>0</v>
      </c>
      <c r="R68" s="11">
        <v>0</v>
      </c>
      <c r="S68" s="11">
        <f t="shared" si="1"/>
        <v>92.48</v>
      </c>
      <c r="T68" s="5">
        <v>26</v>
      </c>
    </row>
    <row r="69" spans="1:20" s="6" customFormat="1" ht="18.75" x14ac:dyDescent="0.15">
      <c r="A69" s="15">
        <v>11</v>
      </c>
      <c r="B69" s="44"/>
      <c r="C69" s="5" t="s">
        <v>88</v>
      </c>
      <c r="D69" s="11">
        <v>-2.3199999999999998</v>
      </c>
      <c r="E69" s="11">
        <v>0</v>
      </c>
      <c r="F69" s="11">
        <v>-0.89</v>
      </c>
      <c r="G69" s="11">
        <v>-1.43</v>
      </c>
      <c r="H69" s="11">
        <v>0</v>
      </c>
      <c r="I69" s="11">
        <v>0</v>
      </c>
      <c r="J69" s="11">
        <v>0</v>
      </c>
      <c r="K69" s="11">
        <v>-4</v>
      </c>
      <c r="L69" s="11">
        <v>0</v>
      </c>
      <c r="M69" s="11">
        <v>-3</v>
      </c>
      <c r="N69" s="11">
        <v>0</v>
      </c>
      <c r="O69" s="11">
        <v>-1</v>
      </c>
      <c r="P69" s="11">
        <v>-2.4</v>
      </c>
      <c r="Q69" s="11">
        <v>0</v>
      </c>
      <c r="R69" s="11">
        <v>0</v>
      </c>
      <c r="S69" s="11">
        <f t="shared" ref="S69:S97" si="2">100+D69+K69+P69+Q69+R69</f>
        <v>91.28</v>
      </c>
      <c r="T69" s="5">
        <v>29</v>
      </c>
    </row>
    <row r="70" spans="1:20" s="6" customFormat="1" ht="18.75" x14ac:dyDescent="0.15">
      <c r="A70" s="15">
        <v>11</v>
      </c>
      <c r="B70" s="44"/>
      <c r="C70" s="5" t="s">
        <v>90</v>
      </c>
      <c r="D70" s="11">
        <v>-4.03</v>
      </c>
      <c r="E70" s="11">
        <v>0</v>
      </c>
      <c r="F70" s="11">
        <v>-0.87</v>
      </c>
      <c r="G70" s="11">
        <v>-3.16</v>
      </c>
      <c r="H70" s="11">
        <v>0</v>
      </c>
      <c r="I70" s="11">
        <v>0</v>
      </c>
      <c r="J70" s="11">
        <v>0</v>
      </c>
      <c r="K70" s="11">
        <v>-3</v>
      </c>
      <c r="L70" s="11">
        <v>0</v>
      </c>
      <c r="M70" s="11">
        <v>-1</v>
      </c>
      <c r="N70" s="11">
        <v>0</v>
      </c>
      <c r="O70" s="11">
        <v>-2</v>
      </c>
      <c r="P70" s="11">
        <v>-2</v>
      </c>
      <c r="Q70" s="11">
        <v>0</v>
      </c>
      <c r="R70" s="11">
        <v>0</v>
      </c>
      <c r="S70" s="11">
        <f t="shared" si="2"/>
        <v>90.97</v>
      </c>
      <c r="T70" s="5">
        <v>32</v>
      </c>
    </row>
    <row r="71" spans="1:20" s="6" customFormat="1" ht="18.75" x14ac:dyDescent="0.15">
      <c r="A71" s="15">
        <v>11</v>
      </c>
      <c r="B71" s="44"/>
      <c r="C71" s="5" t="s">
        <v>89</v>
      </c>
      <c r="D71" s="11">
        <v>-2.8</v>
      </c>
      <c r="E71" s="11">
        <v>-0.08</v>
      </c>
      <c r="F71" s="11">
        <v>-1.79</v>
      </c>
      <c r="G71" s="11">
        <v>-0.93</v>
      </c>
      <c r="H71" s="11">
        <v>0</v>
      </c>
      <c r="I71" s="11">
        <v>0</v>
      </c>
      <c r="J71" s="11">
        <v>0</v>
      </c>
      <c r="K71" s="11">
        <v>-7</v>
      </c>
      <c r="L71" s="11">
        <v>0</v>
      </c>
      <c r="M71" s="11">
        <v>0</v>
      </c>
      <c r="N71" s="11">
        <v>0</v>
      </c>
      <c r="O71" s="11">
        <v>-7</v>
      </c>
      <c r="P71" s="11">
        <v>-0.1</v>
      </c>
      <c r="Q71" s="11">
        <v>-1</v>
      </c>
      <c r="R71" s="11">
        <v>0</v>
      </c>
      <c r="S71" s="11">
        <f t="shared" si="2"/>
        <v>89.100000000000009</v>
      </c>
      <c r="T71" s="5">
        <v>37</v>
      </c>
    </row>
    <row r="72" spans="1:20" s="6" customFormat="1" ht="18.75" x14ac:dyDescent="0.15">
      <c r="A72" s="15">
        <v>11</v>
      </c>
      <c r="B72" s="44"/>
      <c r="C72" s="5" t="s">
        <v>91</v>
      </c>
      <c r="D72" s="11">
        <v>-0.96</v>
      </c>
      <c r="E72" s="11">
        <v>-0.1</v>
      </c>
      <c r="F72" s="11">
        <v>0</v>
      </c>
      <c r="G72" s="11">
        <v>-0.86</v>
      </c>
      <c r="H72" s="11">
        <v>0</v>
      </c>
      <c r="I72" s="11">
        <v>0</v>
      </c>
      <c r="J72" s="11">
        <v>0</v>
      </c>
      <c r="K72" s="11">
        <v>-11</v>
      </c>
      <c r="L72" s="11">
        <v>-2</v>
      </c>
      <c r="M72" s="11">
        <v>-1</v>
      </c>
      <c r="N72" s="11">
        <v>-2</v>
      </c>
      <c r="O72" s="11">
        <v>-6</v>
      </c>
      <c r="P72" s="11">
        <v>-2</v>
      </c>
      <c r="Q72" s="11">
        <v>0</v>
      </c>
      <c r="R72" s="11">
        <v>0</v>
      </c>
      <c r="S72" s="11">
        <f t="shared" si="2"/>
        <v>86.04</v>
      </c>
      <c r="T72" s="5">
        <v>50</v>
      </c>
    </row>
    <row r="73" spans="1:20" s="6" customFormat="1" ht="18.75" x14ac:dyDescent="0.15">
      <c r="A73" s="15">
        <v>11</v>
      </c>
      <c r="B73" s="44"/>
      <c r="C73" s="5" t="s">
        <v>94</v>
      </c>
      <c r="D73" s="11">
        <v>-1.31</v>
      </c>
      <c r="E73" s="11">
        <v>0</v>
      </c>
      <c r="F73" s="11">
        <v>-0.5</v>
      </c>
      <c r="G73" s="11">
        <v>-0.81</v>
      </c>
      <c r="H73" s="11">
        <v>0</v>
      </c>
      <c r="I73" s="11">
        <v>0</v>
      </c>
      <c r="J73" s="11">
        <v>0</v>
      </c>
      <c r="K73" s="11">
        <v>-15</v>
      </c>
      <c r="L73" s="11">
        <v>-6</v>
      </c>
      <c r="M73" s="11">
        <v>-1</v>
      </c>
      <c r="N73" s="11">
        <v>-2</v>
      </c>
      <c r="O73" s="11">
        <v>-6</v>
      </c>
      <c r="P73" s="11">
        <v>-1</v>
      </c>
      <c r="Q73" s="11">
        <v>0</v>
      </c>
      <c r="R73" s="11">
        <v>0</v>
      </c>
      <c r="S73" s="11">
        <f t="shared" si="2"/>
        <v>82.69</v>
      </c>
      <c r="T73" s="5">
        <v>61</v>
      </c>
    </row>
    <row r="74" spans="1:20" s="6" customFormat="1" ht="18.75" x14ac:dyDescent="0.15">
      <c r="A74" s="15">
        <v>11</v>
      </c>
      <c r="B74" s="44"/>
      <c r="C74" s="5" t="s">
        <v>93</v>
      </c>
      <c r="D74" s="11">
        <v>-8.58</v>
      </c>
      <c r="E74" s="11">
        <v>-0.15</v>
      </c>
      <c r="F74" s="11">
        <v>-0.76</v>
      </c>
      <c r="G74" s="11">
        <v>-3.67</v>
      </c>
      <c r="H74" s="11">
        <v>-4</v>
      </c>
      <c r="I74" s="11">
        <v>0</v>
      </c>
      <c r="J74" s="11">
        <v>0</v>
      </c>
      <c r="K74" s="11">
        <v>-10</v>
      </c>
      <c r="L74" s="11">
        <v>-4</v>
      </c>
      <c r="M74" s="11">
        <v>0</v>
      </c>
      <c r="N74" s="11">
        <v>-2</v>
      </c>
      <c r="O74" s="11">
        <v>-4</v>
      </c>
      <c r="P74" s="11">
        <v>-1</v>
      </c>
      <c r="Q74" s="11">
        <v>0</v>
      </c>
      <c r="R74" s="11">
        <v>0</v>
      </c>
      <c r="S74" s="12">
        <f t="shared" si="2"/>
        <v>80.42</v>
      </c>
      <c r="T74" s="5">
        <v>64</v>
      </c>
    </row>
    <row r="75" spans="1:20" s="6" customFormat="1" ht="18.75" x14ac:dyDescent="0.15">
      <c r="A75" s="15">
        <v>11</v>
      </c>
      <c r="B75" s="44"/>
      <c r="C75" s="5" t="s">
        <v>86</v>
      </c>
      <c r="D75" s="11">
        <v>-8.67</v>
      </c>
      <c r="E75" s="11">
        <v>0</v>
      </c>
      <c r="F75" s="11">
        <v>-0.63</v>
      </c>
      <c r="G75" s="11">
        <v>-1.04</v>
      </c>
      <c r="H75" s="11">
        <v>-7</v>
      </c>
      <c r="I75" s="11">
        <v>0</v>
      </c>
      <c r="J75" s="11">
        <v>0</v>
      </c>
      <c r="K75" s="11">
        <v>-9</v>
      </c>
      <c r="L75" s="11">
        <v>-2</v>
      </c>
      <c r="M75" s="11">
        <v>-2</v>
      </c>
      <c r="N75" s="11">
        <v>0</v>
      </c>
      <c r="O75" s="11">
        <v>-5</v>
      </c>
      <c r="P75" s="11">
        <v>-4.3</v>
      </c>
      <c r="Q75" s="11">
        <v>0</v>
      </c>
      <c r="R75" s="11">
        <v>0</v>
      </c>
      <c r="S75" s="11">
        <f t="shared" si="2"/>
        <v>78.03</v>
      </c>
      <c r="T75" s="5">
        <v>67</v>
      </c>
    </row>
    <row r="76" spans="1:20" s="6" customFormat="1" ht="18.75" x14ac:dyDescent="0.15">
      <c r="A76" s="15">
        <v>11</v>
      </c>
      <c r="B76" s="44"/>
      <c r="C76" s="5" t="s">
        <v>92</v>
      </c>
      <c r="D76" s="11">
        <v>-21.11</v>
      </c>
      <c r="E76" s="11">
        <v>0</v>
      </c>
      <c r="F76" s="11">
        <v>-0.27</v>
      </c>
      <c r="G76" s="11">
        <v>-0.84</v>
      </c>
      <c r="H76" s="11">
        <v>0</v>
      </c>
      <c r="I76" s="11">
        <v>-20</v>
      </c>
      <c r="J76" s="11">
        <v>0</v>
      </c>
      <c r="K76" s="11">
        <v>-10</v>
      </c>
      <c r="L76" s="11">
        <v>0</v>
      </c>
      <c r="M76" s="11">
        <v>-2</v>
      </c>
      <c r="N76" s="11">
        <v>-2</v>
      </c>
      <c r="O76" s="11">
        <v>-6</v>
      </c>
      <c r="P76" s="11">
        <v>-1</v>
      </c>
      <c r="Q76" s="11">
        <v>-2</v>
      </c>
      <c r="R76" s="11">
        <v>0</v>
      </c>
      <c r="S76" s="11">
        <f t="shared" si="2"/>
        <v>65.89</v>
      </c>
      <c r="T76" s="5">
        <v>87</v>
      </c>
    </row>
    <row r="77" spans="1:20" s="6" customFormat="1" ht="18.75" x14ac:dyDescent="0.15">
      <c r="A77" s="15">
        <v>12</v>
      </c>
      <c r="B77" s="45"/>
      <c r="C77" s="5" t="s">
        <v>87</v>
      </c>
      <c r="D77" s="11">
        <v>-0.76</v>
      </c>
      <c r="E77" s="11">
        <v>0</v>
      </c>
      <c r="F77" s="11">
        <v>-0.09</v>
      </c>
      <c r="G77" s="11">
        <v>-0.67</v>
      </c>
      <c r="H77" s="11">
        <v>0</v>
      </c>
      <c r="I77" s="11">
        <v>0</v>
      </c>
      <c r="J77" s="11">
        <v>0</v>
      </c>
      <c r="K77" s="11">
        <v>-3</v>
      </c>
      <c r="L77" s="11">
        <v>0</v>
      </c>
      <c r="M77" s="11">
        <v>-1</v>
      </c>
      <c r="N77" s="11">
        <v>0</v>
      </c>
      <c r="O77" s="11">
        <v>-2</v>
      </c>
      <c r="P77" s="11">
        <v>-2</v>
      </c>
      <c r="Q77" s="11">
        <v>-1</v>
      </c>
      <c r="R77" s="11">
        <v>0</v>
      </c>
      <c r="S77" s="11">
        <f t="shared" si="2"/>
        <v>93.24</v>
      </c>
      <c r="T77" s="5">
        <v>17</v>
      </c>
    </row>
    <row r="78" spans="1:20" s="6" customFormat="1" ht="18.75" x14ac:dyDescent="0.15">
      <c r="A78" s="6">
        <v>12</v>
      </c>
      <c r="B78" s="43" t="s">
        <v>125</v>
      </c>
      <c r="C78" s="5" t="s">
        <v>71</v>
      </c>
      <c r="D78" s="11">
        <v>-18.399999999999999</v>
      </c>
      <c r="E78" s="11">
        <v>0</v>
      </c>
      <c r="F78" s="11">
        <v>-0.34</v>
      </c>
      <c r="G78" s="11">
        <v>-2.19</v>
      </c>
      <c r="H78" s="11">
        <v>0</v>
      </c>
      <c r="I78" s="11">
        <v>-12.93</v>
      </c>
      <c r="J78" s="11">
        <v>-2.94</v>
      </c>
      <c r="K78" s="11">
        <v>-7</v>
      </c>
      <c r="L78" s="11">
        <v>-2</v>
      </c>
      <c r="M78" s="11">
        <v>-1</v>
      </c>
      <c r="N78" s="11">
        <v>0</v>
      </c>
      <c r="O78" s="11">
        <v>-4</v>
      </c>
      <c r="P78" s="11">
        <v>0</v>
      </c>
      <c r="Q78" s="11">
        <v>0</v>
      </c>
      <c r="R78" s="11">
        <v>0</v>
      </c>
      <c r="S78" s="11">
        <f t="shared" si="2"/>
        <v>74.599999999999994</v>
      </c>
      <c r="T78" s="5">
        <v>74</v>
      </c>
    </row>
    <row r="79" spans="1:20" s="6" customFormat="1" ht="18.75" x14ac:dyDescent="0.15">
      <c r="A79" s="6">
        <v>12</v>
      </c>
      <c r="B79" s="45"/>
      <c r="C79" s="5" t="s">
        <v>72</v>
      </c>
      <c r="D79" s="11">
        <v>-33.659999999999997</v>
      </c>
      <c r="E79" s="11">
        <v>-0.08</v>
      </c>
      <c r="F79" s="11">
        <v>-1.58</v>
      </c>
      <c r="G79" s="11">
        <v>-3.77</v>
      </c>
      <c r="H79" s="11">
        <v>0</v>
      </c>
      <c r="I79" s="11">
        <v>-13.35</v>
      </c>
      <c r="J79" s="11">
        <v>-14.88</v>
      </c>
      <c r="K79" s="11">
        <v>-6</v>
      </c>
      <c r="L79" s="11">
        <v>-4</v>
      </c>
      <c r="M79" s="11">
        <v>0</v>
      </c>
      <c r="N79" s="11">
        <v>0</v>
      </c>
      <c r="O79" s="11">
        <v>-2</v>
      </c>
      <c r="P79" s="11">
        <v>-1</v>
      </c>
      <c r="Q79" s="11">
        <v>0</v>
      </c>
      <c r="R79" s="11">
        <v>0</v>
      </c>
      <c r="S79" s="11">
        <f t="shared" si="2"/>
        <v>59.34</v>
      </c>
      <c r="T79" s="5">
        <v>90</v>
      </c>
    </row>
    <row r="80" spans="1:20" s="6" customFormat="1" ht="18.75" x14ac:dyDescent="0.15">
      <c r="A80" s="6">
        <v>13</v>
      </c>
      <c r="B80" s="43" t="s">
        <v>123</v>
      </c>
      <c r="C80" s="5" t="s">
        <v>57</v>
      </c>
      <c r="D80" s="11">
        <v>-2.2000000000000002</v>
      </c>
      <c r="E80" s="11">
        <v>-1.43</v>
      </c>
      <c r="F80" s="11">
        <v>0</v>
      </c>
      <c r="G80" s="11">
        <v>-0.77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-1</v>
      </c>
      <c r="Q80" s="11">
        <v>-1</v>
      </c>
      <c r="R80" s="11">
        <v>0</v>
      </c>
      <c r="S80" s="11">
        <f t="shared" si="2"/>
        <v>95.8</v>
      </c>
      <c r="T80" s="5">
        <v>7</v>
      </c>
    </row>
    <row r="81" spans="1:20" s="6" customFormat="1" ht="18.75" x14ac:dyDescent="0.15">
      <c r="A81" s="6">
        <v>13</v>
      </c>
      <c r="B81" s="44"/>
      <c r="C81" s="5" t="s">
        <v>62</v>
      </c>
      <c r="D81" s="11">
        <v>-2.42</v>
      </c>
      <c r="E81" s="11">
        <v>-0.11</v>
      </c>
      <c r="F81" s="11">
        <v>-1.88</v>
      </c>
      <c r="G81" s="11">
        <v>-0.43</v>
      </c>
      <c r="H81" s="11">
        <v>0</v>
      </c>
      <c r="I81" s="11">
        <v>0</v>
      </c>
      <c r="J81" s="11">
        <v>0</v>
      </c>
      <c r="K81" s="11">
        <v>-5</v>
      </c>
      <c r="L81" s="11">
        <v>-4</v>
      </c>
      <c r="M81" s="11">
        <v>-1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f t="shared" si="2"/>
        <v>92.58</v>
      </c>
      <c r="T81" s="5">
        <v>25</v>
      </c>
    </row>
    <row r="82" spans="1:20" s="6" customFormat="1" ht="18.75" x14ac:dyDescent="0.15">
      <c r="A82" s="6">
        <v>13</v>
      </c>
      <c r="B82" s="44"/>
      <c r="C82" s="5" t="s">
        <v>59</v>
      </c>
      <c r="D82" s="11">
        <v>-10.11</v>
      </c>
      <c r="E82" s="11">
        <v>-0.53</v>
      </c>
      <c r="F82" s="11">
        <v>-1.07</v>
      </c>
      <c r="G82" s="11">
        <v>-0.28999999999999998</v>
      </c>
      <c r="H82" s="11">
        <v>0</v>
      </c>
      <c r="I82" s="11">
        <v>-8.2200000000000006</v>
      </c>
      <c r="J82" s="11">
        <v>0</v>
      </c>
      <c r="K82" s="11">
        <v>-1</v>
      </c>
      <c r="L82" s="11">
        <v>0</v>
      </c>
      <c r="M82" s="11">
        <v>0</v>
      </c>
      <c r="N82" s="11">
        <v>0</v>
      </c>
      <c r="O82" s="11">
        <v>-1</v>
      </c>
      <c r="P82" s="11">
        <v>0</v>
      </c>
      <c r="Q82" s="11">
        <v>0</v>
      </c>
      <c r="R82" s="11">
        <v>0</v>
      </c>
      <c r="S82" s="11">
        <f t="shared" si="2"/>
        <v>88.89</v>
      </c>
      <c r="T82" s="5">
        <v>38</v>
      </c>
    </row>
    <row r="83" spans="1:20" s="6" customFormat="1" ht="18.75" x14ac:dyDescent="0.15">
      <c r="A83" s="6">
        <v>13</v>
      </c>
      <c r="B83" s="44"/>
      <c r="C83" s="5" t="s">
        <v>53</v>
      </c>
      <c r="D83" s="11">
        <v>-3.03</v>
      </c>
      <c r="E83" s="11">
        <v>-0.06</v>
      </c>
      <c r="F83" s="11">
        <v>-0.69</v>
      </c>
      <c r="G83" s="11">
        <v>-0.74</v>
      </c>
      <c r="H83" s="11">
        <v>0</v>
      </c>
      <c r="I83" s="11">
        <v>-1.54</v>
      </c>
      <c r="J83" s="11">
        <v>0</v>
      </c>
      <c r="K83" s="11">
        <v>-7</v>
      </c>
      <c r="L83" s="11">
        <v>0</v>
      </c>
      <c r="M83" s="11">
        <v>-6</v>
      </c>
      <c r="N83" s="11">
        <v>0</v>
      </c>
      <c r="O83" s="11">
        <v>-1</v>
      </c>
      <c r="P83" s="11">
        <v>-4.2</v>
      </c>
      <c r="Q83" s="11">
        <v>0</v>
      </c>
      <c r="R83" s="11">
        <v>0</v>
      </c>
      <c r="S83" s="11">
        <f t="shared" si="2"/>
        <v>85.77</v>
      </c>
      <c r="T83" s="5">
        <v>51</v>
      </c>
    </row>
    <row r="84" spans="1:20" s="6" customFormat="1" ht="18.75" x14ac:dyDescent="0.15">
      <c r="A84" s="6">
        <v>13</v>
      </c>
      <c r="B84" s="44"/>
      <c r="C84" s="5" t="s">
        <v>58</v>
      </c>
      <c r="D84" s="11">
        <v>-2.46</v>
      </c>
      <c r="E84" s="11">
        <v>0</v>
      </c>
      <c r="F84" s="11">
        <v>-1.33</v>
      </c>
      <c r="G84" s="11">
        <v>-1.1299999999999999</v>
      </c>
      <c r="H84" s="11">
        <v>0</v>
      </c>
      <c r="I84" s="11">
        <v>0</v>
      </c>
      <c r="J84" s="11">
        <v>0</v>
      </c>
      <c r="K84" s="11">
        <v>-10</v>
      </c>
      <c r="L84" s="11">
        <v>-2</v>
      </c>
      <c r="M84" s="11">
        <v>-6</v>
      </c>
      <c r="N84" s="11">
        <v>0</v>
      </c>
      <c r="O84" s="11">
        <v>-2</v>
      </c>
      <c r="P84" s="11">
        <v>-3.8</v>
      </c>
      <c r="Q84" s="11">
        <v>0</v>
      </c>
      <c r="R84" s="11">
        <v>0</v>
      </c>
      <c r="S84" s="11">
        <f t="shared" si="2"/>
        <v>83.740000000000009</v>
      </c>
      <c r="T84" s="5">
        <v>56</v>
      </c>
    </row>
    <row r="85" spans="1:20" s="6" customFormat="1" ht="18.75" x14ac:dyDescent="0.15">
      <c r="A85" s="6">
        <v>13</v>
      </c>
      <c r="B85" s="44"/>
      <c r="C85" s="5" t="s">
        <v>56</v>
      </c>
      <c r="D85" s="11">
        <v>-14.64</v>
      </c>
      <c r="E85" s="11">
        <v>0</v>
      </c>
      <c r="F85" s="11">
        <v>-0.33</v>
      </c>
      <c r="G85" s="11">
        <v>-0.79</v>
      </c>
      <c r="H85" s="11">
        <v>0</v>
      </c>
      <c r="I85" s="11">
        <v>-13.52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-1</v>
      </c>
      <c r="Q85" s="11">
        <v>-1</v>
      </c>
      <c r="R85" s="11">
        <v>0</v>
      </c>
      <c r="S85" s="11">
        <f t="shared" si="2"/>
        <v>83.36</v>
      </c>
      <c r="T85" s="5">
        <v>58</v>
      </c>
    </row>
    <row r="86" spans="1:20" s="6" customFormat="1" ht="18.75" x14ac:dyDescent="0.15">
      <c r="A86" s="6">
        <v>13</v>
      </c>
      <c r="B86" s="44"/>
      <c r="C86" s="5" t="s">
        <v>55</v>
      </c>
      <c r="D86" s="11">
        <v>-12.3</v>
      </c>
      <c r="E86" s="11">
        <v>-0.1</v>
      </c>
      <c r="F86" s="11">
        <v>-0.99</v>
      </c>
      <c r="G86" s="11">
        <v>-0.4</v>
      </c>
      <c r="H86" s="11">
        <v>0</v>
      </c>
      <c r="I86" s="11">
        <v>-10.81</v>
      </c>
      <c r="J86" s="11">
        <v>0</v>
      </c>
      <c r="K86" s="11">
        <v>-6</v>
      </c>
      <c r="L86" s="11">
        <v>0</v>
      </c>
      <c r="M86" s="11">
        <v>-4</v>
      </c>
      <c r="N86" s="11">
        <v>-2</v>
      </c>
      <c r="O86" s="11">
        <v>0</v>
      </c>
      <c r="P86" s="11">
        <v>-0.1</v>
      </c>
      <c r="Q86" s="11">
        <v>-2</v>
      </c>
      <c r="R86" s="11">
        <v>0</v>
      </c>
      <c r="S86" s="11">
        <f t="shared" si="2"/>
        <v>79.600000000000009</v>
      </c>
      <c r="T86" s="5">
        <v>65</v>
      </c>
    </row>
    <row r="87" spans="1:20" s="6" customFormat="1" ht="18.75" x14ac:dyDescent="0.15">
      <c r="A87" s="6">
        <v>13</v>
      </c>
      <c r="B87" s="44"/>
      <c r="C87" s="5" t="s">
        <v>60</v>
      </c>
      <c r="D87" s="11">
        <v>-20.79</v>
      </c>
      <c r="E87" s="11">
        <v>0</v>
      </c>
      <c r="F87" s="11">
        <v>0</v>
      </c>
      <c r="G87" s="11">
        <v>-0.79</v>
      </c>
      <c r="H87" s="11">
        <v>0</v>
      </c>
      <c r="I87" s="11">
        <v>-20</v>
      </c>
      <c r="J87" s="11">
        <v>0</v>
      </c>
      <c r="K87" s="11">
        <v>-4</v>
      </c>
      <c r="L87" s="11">
        <v>-2</v>
      </c>
      <c r="M87" s="11">
        <v>0</v>
      </c>
      <c r="N87" s="11">
        <v>0</v>
      </c>
      <c r="O87" s="11">
        <v>-2</v>
      </c>
      <c r="P87" s="11">
        <v>-1.2</v>
      </c>
      <c r="Q87" s="11">
        <v>0</v>
      </c>
      <c r="R87" s="11">
        <v>0</v>
      </c>
      <c r="S87" s="11">
        <f t="shared" si="2"/>
        <v>74.010000000000005</v>
      </c>
      <c r="T87" s="5">
        <v>77</v>
      </c>
    </row>
    <row r="88" spans="1:20" s="6" customFormat="1" ht="18.75" x14ac:dyDescent="0.15">
      <c r="A88" s="6">
        <v>13</v>
      </c>
      <c r="B88" s="44"/>
      <c r="C88" s="5" t="s">
        <v>61</v>
      </c>
      <c r="D88" s="11">
        <v>-22.84</v>
      </c>
      <c r="E88" s="11">
        <v>0</v>
      </c>
      <c r="F88" s="11">
        <v>-1.1499999999999999</v>
      </c>
      <c r="G88" s="11">
        <v>-1.69</v>
      </c>
      <c r="H88" s="11">
        <v>0</v>
      </c>
      <c r="I88" s="11">
        <v>-20</v>
      </c>
      <c r="J88" s="11">
        <v>0</v>
      </c>
      <c r="K88" s="11">
        <v>-6</v>
      </c>
      <c r="L88" s="11">
        <v>-2</v>
      </c>
      <c r="M88" s="11">
        <v>0</v>
      </c>
      <c r="N88" s="11">
        <v>-2</v>
      </c>
      <c r="O88" s="11">
        <v>-2</v>
      </c>
      <c r="P88" s="11">
        <v>-1</v>
      </c>
      <c r="Q88" s="11">
        <v>0</v>
      </c>
      <c r="R88" s="11">
        <v>0</v>
      </c>
      <c r="S88" s="11">
        <f t="shared" si="2"/>
        <v>70.16</v>
      </c>
      <c r="T88" s="5">
        <v>82</v>
      </c>
    </row>
    <row r="89" spans="1:20" s="6" customFormat="1" ht="18.75" x14ac:dyDescent="0.15">
      <c r="A89" s="6">
        <v>13</v>
      </c>
      <c r="B89" s="44"/>
      <c r="C89" s="5" t="s">
        <v>54</v>
      </c>
      <c r="D89" s="11">
        <v>-20.18</v>
      </c>
      <c r="E89" s="11">
        <v>-1.87</v>
      </c>
      <c r="F89" s="11">
        <v>-0.44</v>
      </c>
      <c r="G89" s="11">
        <v>-1.48</v>
      </c>
      <c r="H89" s="11">
        <v>0</v>
      </c>
      <c r="I89" s="11">
        <v>-16.39</v>
      </c>
      <c r="J89" s="11">
        <v>0</v>
      </c>
      <c r="K89" s="11">
        <v>-11</v>
      </c>
      <c r="L89" s="11">
        <v>-2</v>
      </c>
      <c r="M89" s="11">
        <v>-3</v>
      </c>
      <c r="N89" s="11">
        <v>-6</v>
      </c>
      <c r="O89" s="11">
        <v>0</v>
      </c>
      <c r="P89" s="11">
        <v>-2</v>
      </c>
      <c r="Q89" s="11">
        <v>0</v>
      </c>
      <c r="R89" s="11">
        <v>0</v>
      </c>
      <c r="S89" s="11">
        <f t="shared" si="2"/>
        <v>66.819999999999993</v>
      </c>
      <c r="T89" s="5">
        <v>84</v>
      </c>
    </row>
    <row r="90" spans="1:20" s="15" customFormat="1" ht="18.75" x14ac:dyDescent="0.15">
      <c r="A90" s="6">
        <v>13</v>
      </c>
      <c r="B90" s="45"/>
      <c r="C90" s="13" t="s">
        <v>63</v>
      </c>
      <c r="D90" s="14">
        <v>-20.88</v>
      </c>
      <c r="E90" s="14">
        <v>-0.17</v>
      </c>
      <c r="F90" s="14">
        <v>-0.46</v>
      </c>
      <c r="G90" s="14">
        <v>-0.82</v>
      </c>
      <c r="H90" s="14">
        <v>0</v>
      </c>
      <c r="I90" s="14">
        <v>-19.43</v>
      </c>
      <c r="J90" s="14">
        <v>0</v>
      </c>
      <c r="K90" s="14">
        <v>-10</v>
      </c>
      <c r="L90" s="14">
        <v>-4</v>
      </c>
      <c r="M90" s="14">
        <v>-5</v>
      </c>
      <c r="N90" s="14">
        <v>0</v>
      </c>
      <c r="O90" s="14">
        <v>-1</v>
      </c>
      <c r="P90" s="14">
        <v>-2.1</v>
      </c>
      <c r="Q90" s="14">
        <v>-1</v>
      </c>
      <c r="R90" s="14">
        <v>0</v>
      </c>
      <c r="S90" s="14">
        <f t="shared" si="2"/>
        <v>66.02000000000001</v>
      </c>
      <c r="T90" s="5">
        <v>86</v>
      </c>
    </row>
    <row r="91" spans="1:20" s="6" customFormat="1" ht="18.75" x14ac:dyDescent="0.15">
      <c r="A91" s="6">
        <v>14</v>
      </c>
      <c r="B91" s="43" t="s">
        <v>124</v>
      </c>
      <c r="C91" s="5" t="s">
        <v>70</v>
      </c>
      <c r="D91" s="11">
        <v>-2.77</v>
      </c>
      <c r="E91" s="11">
        <v>0</v>
      </c>
      <c r="F91" s="11">
        <v>-2.5</v>
      </c>
      <c r="G91" s="11">
        <v>-0.27</v>
      </c>
      <c r="H91" s="11">
        <v>0</v>
      </c>
      <c r="I91" s="11">
        <v>0</v>
      </c>
      <c r="J91" s="11">
        <v>0</v>
      </c>
      <c r="K91" s="11">
        <v>-4</v>
      </c>
      <c r="L91" s="11">
        <v>0</v>
      </c>
      <c r="M91" s="11">
        <v>0</v>
      </c>
      <c r="N91" s="11">
        <v>-2</v>
      </c>
      <c r="O91" s="11">
        <v>-2</v>
      </c>
      <c r="P91" s="11">
        <v>-0.6</v>
      </c>
      <c r="Q91" s="11">
        <v>0</v>
      </c>
      <c r="R91" s="11">
        <v>0</v>
      </c>
      <c r="S91" s="11">
        <f t="shared" si="2"/>
        <v>92.63000000000001</v>
      </c>
      <c r="T91" s="5">
        <v>24</v>
      </c>
    </row>
    <row r="92" spans="1:20" s="6" customFormat="1" ht="18.75" x14ac:dyDescent="0.15">
      <c r="A92" s="6">
        <v>14</v>
      </c>
      <c r="B92" s="44"/>
      <c r="C92" s="5" t="s">
        <v>67</v>
      </c>
      <c r="D92" s="11">
        <v>-15.44</v>
      </c>
      <c r="E92" s="11">
        <v>-0.16</v>
      </c>
      <c r="F92" s="11">
        <v>-0.71</v>
      </c>
      <c r="G92" s="11">
        <v>-0.95</v>
      </c>
      <c r="H92" s="11">
        <v>-1</v>
      </c>
      <c r="I92" s="11">
        <v>-12.62</v>
      </c>
      <c r="J92" s="11">
        <v>0</v>
      </c>
      <c r="K92" s="11">
        <v>-5</v>
      </c>
      <c r="L92" s="11">
        <v>0</v>
      </c>
      <c r="M92" s="11">
        <v>-1</v>
      </c>
      <c r="N92" s="11">
        <v>0</v>
      </c>
      <c r="O92" s="11">
        <v>-4</v>
      </c>
      <c r="P92" s="11">
        <v>0</v>
      </c>
      <c r="Q92" s="11">
        <v>0</v>
      </c>
      <c r="R92" s="11">
        <v>0</v>
      </c>
      <c r="S92" s="11">
        <f t="shared" si="2"/>
        <v>79.56</v>
      </c>
      <c r="T92" s="5">
        <v>66</v>
      </c>
    </row>
    <row r="93" spans="1:20" s="6" customFormat="1" ht="18.75" x14ac:dyDescent="0.15">
      <c r="A93" s="6">
        <v>14</v>
      </c>
      <c r="B93" s="44"/>
      <c r="C93" s="5" t="s">
        <v>68</v>
      </c>
      <c r="D93" s="11">
        <v>-22.44</v>
      </c>
      <c r="E93" s="11">
        <v>-1.1000000000000001</v>
      </c>
      <c r="F93" s="11">
        <v>-0.78</v>
      </c>
      <c r="G93" s="11">
        <v>-0.56000000000000005</v>
      </c>
      <c r="H93" s="11">
        <v>0</v>
      </c>
      <c r="I93" s="11">
        <v>-20</v>
      </c>
      <c r="J93" s="11">
        <v>0</v>
      </c>
      <c r="K93" s="11">
        <v>-4</v>
      </c>
      <c r="L93" s="11">
        <v>0</v>
      </c>
      <c r="M93" s="11">
        <v>0</v>
      </c>
      <c r="N93" s="11">
        <v>0</v>
      </c>
      <c r="O93" s="11">
        <v>-4</v>
      </c>
      <c r="P93" s="11">
        <v>-0.8</v>
      </c>
      <c r="Q93" s="11">
        <v>0</v>
      </c>
      <c r="R93" s="11">
        <v>0</v>
      </c>
      <c r="S93" s="12">
        <f t="shared" si="2"/>
        <v>72.760000000000005</v>
      </c>
      <c r="T93" s="5">
        <v>79</v>
      </c>
    </row>
    <row r="94" spans="1:20" s="6" customFormat="1" ht="18.75" x14ac:dyDescent="0.15">
      <c r="A94" s="6">
        <v>14</v>
      </c>
      <c r="B94" s="44"/>
      <c r="C94" s="5" t="s">
        <v>64</v>
      </c>
      <c r="D94" s="11">
        <v>-29.3</v>
      </c>
      <c r="E94" s="11">
        <v>-0.45</v>
      </c>
      <c r="F94" s="11">
        <v>-2.2799999999999998</v>
      </c>
      <c r="G94" s="11">
        <v>-0.99</v>
      </c>
      <c r="H94" s="11">
        <v>-16.5</v>
      </c>
      <c r="I94" s="11">
        <v>-9.08</v>
      </c>
      <c r="J94" s="11">
        <v>0</v>
      </c>
      <c r="K94" s="11">
        <v>-3</v>
      </c>
      <c r="L94" s="11">
        <v>0</v>
      </c>
      <c r="M94" s="11">
        <v>0</v>
      </c>
      <c r="N94" s="11">
        <v>0</v>
      </c>
      <c r="O94" s="11">
        <v>-3</v>
      </c>
      <c r="P94" s="11">
        <v>-1</v>
      </c>
      <c r="Q94" s="11">
        <v>-1</v>
      </c>
      <c r="R94" s="11">
        <v>0</v>
      </c>
      <c r="S94" s="11">
        <f t="shared" si="2"/>
        <v>65.7</v>
      </c>
      <c r="T94" s="5">
        <v>88</v>
      </c>
    </row>
    <row r="95" spans="1:20" s="6" customFormat="1" ht="18.75" x14ac:dyDescent="0.15">
      <c r="A95" s="6">
        <v>14</v>
      </c>
      <c r="B95" s="44"/>
      <c r="C95" s="5" t="s">
        <v>66</v>
      </c>
      <c r="D95" s="11">
        <v>-34.32</v>
      </c>
      <c r="E95" s="11">
        <v>-0.82</v>
      </c>
      <c r="F95" s="11">
        <v>-0.8</v>
      </c>
      <c r="G95" s="11">
        <v>-1.21</v>
      </c>
      <c r="H95" s="11">
        <v>-12.5</v>
      </c>
      <c r="I95" s="11">
        <v>-18.989999999999998</v>
      </c>
      <c r="J95" s="11">
        <v>0</v>
      </c>
      <c r="K95" s="11">
        <v>-2</v>
      </c>
      <c r="L95" s="11">
        <v>0</v>
      </c>
      <c r="M95" s="11">
        <v>0</v>
      </c>
      <c r="N95" s="11">
        <v>0</v>
      </c>
      <c r="O95" s="11">
        <v>-2</v>
      </c>
      <c r="P95" s="11">
        <v>-1.6</v>
      </c>
      <c r="Q95" s="11">
        <v>-1</v>
      </c>
      <c r="R95" s="11">
        <v>0</v>
      </c>
      <c r="S95" s="11">
        <f t="shared" si="2"/>
        <v>61.080000000000005</v>
      </c>
      <c r="T95" s="5">
        <v>89</v>
      </c>
    </row>
    <row r="96" spans="1:20" s="15" customFormat="1" ht="18.75" x14ac:dyDescent="0.15">
      <c r="A96" s="6">
        <v>14</v>
      </c>
      <c r="B96" s="44"/>
      <c r="C96" s="13" t="s">
        <v>69</v>
      </c>
      <c r="D96" s="14">
        <v>-39.700000000000003</v>
      </c>
      <c r="E96" s="14">
        <v>0</v>
      </c>
      <c r="F96" s="14">
        <v>-1.2</v>
      </c>
      <c r="G96" s="14">
        <v>-1</v>
      </c>
      <c r="H96" s="14">
        <v>-17.5</v>
      </c>
      <c r="I96" s="14">
        <v>-20</v>
      </c>
      <c r="J96" s="14">
        <v>0</v>
      </c>
      <c r="K96" s="14">
        <v>-4</v>
      </c>
      <c r="L96" s="14">
        <v>0</v>
      </c>
      <c r="M96" s="14">
        <v>-1</v>
      </c>
      <c r="N96" s="14">
        <v>0</v>
      </c>
      <c r="O96" s="14">
        <v>-3</v>
      </c>
      <c r="P96" s="14">
        <v>-3</v>
      </c>
      <c r="Q96" s="14">
        <v>0</v>
      </c>
      <c r="R96" s="14">
        <v>0</v>
      </c>
      <c r="S96" s="14">
        <f t="shared" si="2"/>
        <v>53.3</v>
      </c>
      <c r="T96" s="5">
        <v>91</v>
      </c>
    </row>
    <row r="97" spans="1:20" s="6" customFormat="1" ht="18.75" x14ac:dyDescent="0.15">
      <c r="A97" s="6">
        <v>14</v>
      </c>
      <c r="B97" s="45"/>
      <c r="C97" s="5" t="s">
        <v>65</v>
      </c>
      <c r="D97" s="11">
        <v>-41.95</v>
      </c>
      <c r="E97" s="11">
        <v>0</v>
      </c>
      <c r="F97" s="11">
        <v>-0.89</v>
      </c>
      <c r="G97" s="11">
        <v>-1.06</v>
      </c>
      <c r="H97" s="11">
        <v>-20</v>
      </c>
      <c r="I97" s="11">
        <v>-20</v>
      </c>
      <c r="J97" s="11">
        <v>0</v>
      </c>
      <c r="K97" s="11">
        <v>-8</v>
      </c>
      <c r="L97" s="11">
        <v>-2</v>
      </c>
      <c r="M97" s="11">
        <v>-1</v>
      </c>
      <c r="N97" s="11">
        <v>-3</v>
      </c>
      <c r="O97" s="11">
        <v>-2</v>
      </c>
      <c r="P97" s="11">
        <v>0</v>
      </c>
      <c r="Q97" s="11">
        <v>-2</v>
      </c>
      <c r="R97" s="11">
        <v>0</v>
      </c>
      <c r="S97" s="11">
        <f t="shared" si="2"/>
        <v>48.05</v>
      </c>
      <c r="T97" s="5">
        <v>93</v>
      </c>
    </row>
  </sheetData>
  <autoFilter ref="A2:T4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sortState ref="A7:T97">
      <sortCondition ref="A2:A4"/>
    </sortState>
  </autoFilter>
  <mergeCells count="26">
    <mergeCell ref="B17:B24"/>
    <mergeCell ref="B25:B33"/>
    <mergeCell ref="B34:B42"/>
    <mergeCell ref="B1:S1"/>
    <mergeCell ref="B2:B4"/>
    <mergeCell ref="C2:C4"/>
    <mergeCell ref="D2:R2"/>
    <mergeCell ref="S2:S4"/>
    <mergeCell ref="D3:J3"/>
    <mergeCell ref="K3:O3"/>
    <mergeCell ref="P3:P4"/>
    <mergeCell ref="Q3:Q4"/>
    <mergeCell ref="R3:R4"/>
    <mergeCell ref="T2:T4"/>
    <mergeCell ref="A2:A4"/>
    <mergeCell ref="B5:B8"/>
    <mergeCell ref="B9:B13"/>
    <mergeCell ref="B14:B16"/>
    <mergeCell ref="B80:B90"/>
    <mergeCell ref="B91:B97"/>
    <mergeCell ref="B43:B51"/>
    <mergeCell ref="B52:B55"/>
    <mergeCell ref="B56:B63"/>
    <mergeCell ref="B64:B67"/>
    <mergeCell ref="B68:B77"/>
    <mergeCell ref="B78:B79"/>
  </mergeCells>
  <phoneticPr fontId="1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市州</vt:lpstr>
      <vt:lpstr>县市区排名</vt:lpstr>
      <vt:lpstr>市州-县市区排名</vt:lpstr>
      <vt:lpstr>Sheet3</vt:lpstr>
      <vt:lpstr>'市州-县市区排名'!Print_Titles</vt:lpstr>
      <vt:lpstr>县市区排名!Print_Titles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2017-08-01T10:13:53Z</dcterms:modified>
</cp:coreProperties>
</file>